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provedbeni program posedarje\"/>
    </mc:Choice>
  </mc:AlternateContent>
  <xr:revisionPtr revIDLastSave="0" documentId="13_ncr:1_{9BF8556B-3F9F-4EA4-B975-26E561D7C88D}" xr6:coauthVersionLast="47" xr6:coauthVersionMax="47" xr10:uidLastSave="{00000000-0000-0000-0000-000000000000}"/>
  <bookViews>
    <workbookView xWindow="-120" yWindow="-120" windowWidth="29040" windowHeight="1572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amo općina " sheetId="28" r:id="rId6"/>
    <sheet name="PRILOG 1 - sve mjere Plana ZŽ" sheetId="34" r:id="rId7"/>
    <sheet name="MJERE IZ DJELOKRUGA JLS"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5" hidden="1">'PRILOG 1 - samo općina '!$A$5:$W$190</definedName>
    <definedName name="_xlnm._FilterDatabase" localSheetId="6" hidden="1">'PRILOG 1 - sve mjere Plana ZŽ'!$A$5:$W$260</definedName>
    <definedName name="_Hlk76303549" localSheetId="7">'MJERE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3" i="28" l="1"/>
  <c r="G140" i="28"/>
  <c r="G131" i="28"/>
  <c r="G134" i="28"/>
  <c r="G109" i="28"/>
  <c r="G125" i="28"/>
  <c r="G122" i="28"/>
  <c r="G107" i="28"/>
  <c r="G98" i="28"/>
  <c r="G95" i="28"/>
  <c r="G92" i="28"/>
  <c r="G74" i="28"/>
  <c r="G73" i="28"/>
  <c r="G65" i="28"/>
  <c r="G56" i="28"/>
  <c r="G47" i="28"/>
  <c r="G44" i="28"/>
  <c r="G23" i="28"/>
  <c r="G21" i="28"/>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Korisnik</author>
  </authors>
  <commentList>
    <comment ref="A3" authorId="0" shapeId="0" xr:uid="{00000000-0006-0000-06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6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6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6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6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6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6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6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6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6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6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6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6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6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6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6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6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6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6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6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6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6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6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6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 ref="N90" authorId="2" shapeId="0" xr:uid="{00000000-0006-0000-0600-000019000000}">
      <text>
        <r>
          <rPr>
            <b/>
            <sz val="9"/>
            <color indexed="81"/>
            <rFont val="Segoe UI"/>
            <family val="2"/>
            <charset val="238"/>
          </rPr>
          <t>Korisnik:</t>
        </r>
        <r>
          <rPr>
            <sz val="9"/>
            <color indexed="81"/>
            <rFont val="Segoe UI"/>
            <family val="2"/>
            <charset val="238"/>
          </rPr>
          <t xml:space="preserve">
Ovisi o ulaganjima Općine i povezanih javnopravnih tijela u projekte digitalizacije i informatizacije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<sst xmlns="http://schemas.openxmlformats.org/spreadsheetml/2006/main" count="1025" uniqueCount="520">
  <si>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</si>
  <si>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</si>
  <si>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</si>
  <si>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</si>
  <si>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</si>
  <si>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</si>
  <si>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</si>
  <si>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</si>
  <si>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</si>
  <si>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</si>
  <si>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</si>
  <si>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</si>
  <si>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</si>
  <si>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</si>
  <si>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</si>
  <si>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</si>
  <si>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</si>
  <si>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</si>
  <si>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</si>
  <si>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</si>
  <si>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</si>
  <si>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</si>
  <si>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</si>
  <si>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</si>
  <si>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</si>
  <si>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</si>
  <si>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</si>
  <si>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</si>
  <si>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</si>
  <si>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</si>
  <si>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</si>
  <si>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</si>
  <si>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</si>
  <si>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</si>
  <si>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</si>
  <si>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</si>
  <si>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</si>
  <si>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</si>
  <si>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</si>
  <si>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</si>
  <si>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</si>
  <si>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</si>
  <si>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</si>
  <si>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</si>
  <si>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</si>
  <si>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</si>
  <si>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</si>
  <si>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</si>
  <si>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</si>
  <si>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</si>
  <si>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</si>
  <si>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</si>
  <si>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</si>
  <si>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</si>
  <si>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</si>
  <si>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</si>
  <si>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</si>
  <si>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</si>
  <si>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</si>
  <si>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</si>
  <si>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</si>
  <si>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</si>
  <si>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</si>
  <si>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</si>
  <si>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</si>
  <si>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</si>
  <si>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</si>
  <si>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</si>
  <si>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</si>
  <si>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</si>
  <si>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</si>
  <si>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</si>
  <si>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</si>
  <si>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</si>
  <si>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</si>
  <si>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</si>
  <si>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</si>
  <si>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</si>
  <si>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</si>
  <si>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</si>
  <si>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</si>
  <si>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</si>
  <si>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</si>
  <si>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</si>
  <si>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</si>
  <si>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</si>
  <si>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</si>
  <si>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</si>
  <si>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</si>
  <si>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</si>
  <si>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</si>
  <si>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</si>
  <si>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</si>
  <si>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</si>
  <si>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</si>
  <si>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</si>
  <si>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</si>
  <si>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</si>
  <si>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</si>
  <si>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</si>
  <si>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</si>
  <si>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</si>
  <si>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</si>
  <si>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</si>
  <si>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</si>
  <si>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</si>
  <si>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</si>
  <si>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</si>
  <si>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</si>
  <si>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</si>
  <si>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</si>
  <si>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</si>
  <si>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</si>
  <si>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</si>
  <si>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</si>
  <si>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</si>
  <si>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</si>
  <si>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</si>
  <si>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</si>
  <si>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</si>
  <si>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</si>
  <si>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</si>
  <si>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</si>
  <si>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</si>
  <si>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</si>
  <si>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</si>
  <si>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</si>
  <si>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</si>
  <si>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</si>
  <si>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</si>
  <si>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</si>
  <si>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</si>
  <si>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</si>
  <si>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</si>
  <si>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</si>
  <si>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</si>
  <si>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</si>
  <si>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</si>
  <si>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</si>
  <si>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</si>
  <si>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</si>
  <si>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</si>
  <si>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</si>
  <si>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</si>
  <si>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</si>
  <si>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</si>
  <si>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</si>
  <si>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</si>
  <si>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</si>
  <si>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</si>
  <si>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</si>
  <si>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</si>
  <si>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</si>
  <si>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</si>
  <si>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</si>
  <si>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</si>
  <si>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</si>
  <si>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</si>
  <si>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</si>
  <si>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</si>
  <si>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</si>
  <si>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</si>
  <si>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</si>
  <si>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</si>
  <si>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</si>
  <si>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</si>
  <si>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</si>
  <si>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</si>
  <si>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</si>
  <si>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</si>
  <si>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</si>
  <si>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</si>
  <si>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</si>
  <si>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</si>
  <si>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</si>
  <si>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</si>
  <si>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</si>
  <si>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</si>
  <si>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</si>
  <si>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</si>
  <si>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</si>
  <si>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</si>
  <si>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</si>
  <si>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</si>
  <si>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</si>
  <si>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</si>
  <si>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</si>
  <si>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</si>
  <si>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</si>
  <si>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</si>
  <si>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</si>
  <si>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</si>
  <si>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</si>
  <si>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</si>
  <si>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</si>
  <si>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</si>
  <si>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</si>
  <si>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</si>
  <si>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</si>
  <si>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</si>
  <si>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</si>
  <si>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</si>
  <si>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</si>
  <si>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</si>
  <si>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</si>
  <si>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</si>
  <si>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</si>
  <si>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</si>
  <si>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</si>
  <si>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</si>
  <si>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</si>
  <si>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</si>
  <si>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</si>
  <si>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</si>
  <si>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</si>
  <si>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</si>
  <si>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</si>
  <si>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</si>
  <si>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</si>
  <si>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</si>
  <si>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</si>
  <si>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</si>
  <si>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</si>
  <si>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</si>
  <si>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</si>
  <si>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</si>
  <si>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</si>
  <si>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</si>
  <si>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</si>
  <si>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</si>
  <si>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</si>
  <si>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</si>
  <si>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</si>
  <si>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</si>
  <si>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</si>
  <si>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</si>
  <si>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</si>
  <si>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</si>
  <si>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</si>
  <si>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</si>
  <si>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</si>
  <si>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</si>
  <si>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</si>
  <si>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</si>
  <si>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</si>
  <si>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</si>
  <si>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</si>
  <si>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</si>
  <si>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</si>
  <si>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</si>
  <si>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</si>
  <si>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</si>
  <si>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</si>
  <si>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</si>
  <si>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t>
  </si>
  <si>
    <t>SC.1. KONKURENTNO I INOVATIVNO GOSPODARSTVO</t>
  </si>
  <si>
    <t>SC.2. OBRAZOVANI I ZAPOSLENI LJUDI</t>
  </si>
  <si>
    <t xml:space="preserve">SC.3. UČINKOVITO I DJELOTVORNO PRAVOSUĐE, JAVNA UPRAVA I UPRAVLJANJE DRŽAVNOM IMOVINOM </t>
  </si>
  <si>
    <t>SC.5. ZDRAV, AKTIVAN I KVALITETAN ŽIVOT</t>
  </si>
  <si>
    <t>SC.6. DEMOGRAFSKA REVITALIZACIJA I BOLJI POLOŽAJ OBITELJI</t>
  </si>
  <si>
    <t xml:space="preserve">SC.7. SIGURNOST ZA STABILAN RAZVOJ </t>
  </si>
  <si>
    <t xml:space="preserve">SC.8. EKOLOŠKA I ENERGETSKA TRANZICIJA ZA KLIMATSKU NEUTRALNOST </t>
  </si>
  <si>
    <t>SC.9. SAMODOSTATNOST U HRANI I RAZVOJ BIOGOSPODARSTVA</t>
  </si>
  <si>
    <t>SC.10. ODRŽIVA MOBILNOST</t>
  </si>
  <si>
    <t xml:space="preserve">SC.11. DIGITALNA TRANZICIJA DRUŠTVA I GOSPODARSTVA </t>
  </si>
  <si>
    <t xml:space="preserve">SC.12. RAZVOJ POTPOMOGNUTIH PODRUČJA I PODRUČJA S RAZVOJNIM POSEBNOSTIMA </t>
  </si>
  <si>
    <t xml:space="preserve">SC.13. JAČANJE REGIONALNE KONKURENTNOSTI </t>
  </si>
  <si>
    <t>Mjera 1.1. Razvoj i unaprjeđenje regionalne infrastrukture u cilju jačanja atraktivnosti regija za privlačenje investicija</t>
  </si>
  <si>
    <t>Mjera 1.2.: Stvaranje poticajnog poslovnog okruženja za razvoj proizvodnog sektora i sektora više i visoke dodane vrijednosti</t>
  </si>
  <si>
    <t>Mjera 1.3.: Uvođenje zelenih tehnologija, modernizacija i dekarbonizacija proizvodnog sektora</t>
  </si>
  <si>
    <t>Mjera 1.4.: Poticanje novih investicija u svrhu kreiranja i komercijalizacije novih finalnih proizvoda i povećanja izvoza</t>
  </si>
  <si>
    <t>Mjera 1.5. Razvoj pametnih vještina za industrijsku tranziciju</t>
  </si>
  <si>
    <t>Mjera 2.1.: Razvoj, modernizacija i jačanje kapaciteta poduzetničke infrastrukture i potpornih institucija</t>
  </si>
  <si>
    <t xml:space="preserve">Mjera 2.2.: Uspostava potpornih modela za olakšanje pristupa internacionalizaciji i financiranju razvoja i komercijalizacije novih proizvoda 
</t>
  </si>
  <si>
    <t>Mjera 2.3.: Poticanje digitalizacije i modernizacije poslovnih i proizvodnih procesa</t>
  </si>
  <si>
    <t>Mjera 2.4.: Razvoj društvenog poduzetništva i poticanje poduzetništva žena i mladih</t>
  </si>
  <si>
    <t>Mjera 3.1.: Jačanje kapaciteta znanstveno-istraživačkih institucija</t>
  </si>
  <si>
    <t xml:space="preserve">Mjera 3.2.: Jačanje znanstvenoistraživačke dimenzije poslovnog sektora </t>
  </si>
  <si>
    <t>Mjera 3.3. Jačanje i razvoj kapaciteta sustava za transfer znanja i tehnologija</t>
  </si>
  <si>
    <t>Mjera 4.1.: Razvoj sustava upravljanja destinacijom</t>
  </si>
  <si>
    <t>Mjera 4.2.: Razvoj i unaprjeđenje turističke infrastrukture</t>
  </si>
  <si>
    <t>Mjera 4.3.: Razvoj ključnih specifičnih oblika turizma</t>
  </si>
  <si>
    <t>Mjera 4.4. Povećanje prepoznatljivosti destinacije</t>
  </si>
  <si>
    <t>Mjera 5.1.: Unapređenje sustava upravljanja, očuvanja i valorizacije kulturne i povijesne baštine</t>
  </si>
  <si>
    <t xml:space="preserve">
Mjera 5.2.: Jačanje financijskih, institucionalnih i ljudskih resursa u kulturi i kreativnim industrijama
</t>
  </si>
  <si>
    <t>Mjera 5.4.: Poboljšanje kvalitete i dostupnosti kulturnih sadržaja izvan urbanih područja</t>
  </si>
  <si>
    <t>Mjera 5.5.: Razvoj medija i medijske pismenosti</t>
  </si>
  <si>
    <t>Mjera 6.1.: Unaprjeđenje obrazovne infrastrukture (obrazovni objekti, sportski objekti, učionice)</t>
  </si>
  <si>
    <t xml:space="preserve">Mjera 6.2.: Povećanje dostupnosti i osiguravanje jednakih uvjeta za sudjelovanje u programima ranog i predškolskog odgoja te svim razinama obrazovanja 
</t>
  </si>
  <si>
    <t>Mjera 6.4.: Daljnji razvoj regionalnih centara kompetentnosti i unaprjeđenje kvalitete strukovnog obrazovanja</t>
  </si>
  <si>
    <t>Mjera 6.5.: Poticanje razvoja obrazovnih programa kroz prekvalifikaciju, doškolovanje i osposobljavanje</t>
  </si>
  <si>
    <t>Mjera 6.7.: Podrška osposobljavanju i integraciji teško zapošljivih skupina u tržište rada</t>
  </si>
  <si>
    <t>Mjera 7.3.: Razvoj civilnog društva i osnaženje kapaciteta i suradnje među svim akterima razvoja</t>
  </si>
  <si>
    <t xml:space="preserve">Mjera 7.4.: Jačanje kapaciteta za učinkovito korištenje fondova EU te pripremu i provedbu razvojnih projekata 
</t>
  </si>
  <si>
    <t>Mjera 7.5.: Poticanje snažnije međuregionalne i međunarodne suradnje</t>
  </si>
  <si>
    <t>Mjera 8.1.: Razvoj i modernizacija zdravstvene infrastrukture i usluga u skladu sa standardima kvalitete i potrebama zajednice, i razvoj telemedicine</t>
  </si>
  <si>
    <t xml:space="preserve">Mjera 8.3.: Daljnji razvoj i provedba programa promocije zdravlja, prevencije i ranog otkrivanja bolesti te programa prevencije u sustavu socijalne skrbi
</t>
  </si>
  <si>
    <t xml:space="preserve">Mjera 8.4.: Razvoj i primjena modela osiguravanja dostatne zdravstvene radne snage te popunjavanje mreže javno zdravstvenog sustava na otocima i u ruralnom području 
</t>
  </si>
  <si>
    <t>Mjera 8.5.: Unaprjeđenje razine zdravstvene zaštite i socijalne skrbi na otocima i u ruralnim područjima</t>
  </si>
  <si>
    <t>Mjera 9.1.: Unaprjeđenje sportske infrastrukture i sustava za konkurentan natjecateljski sport</t>
  </si>
  <si>
    <t>Mjera. 9.2. Unaprjeđenje sportske infrastrukture i sustava predškolskog, školskog i akademskog sporta</t>
  </si>
  <si>
    <t>Mjera 9.3.: Poticanje i unaprjeđenje dostupnosti rekreacije i tjelesnog vježbanja građana</t>
  </si>
  <si>
    <t xml:space="preserve">Mjera 10.1.: Razvoj i unaprjeđenje sustava potpora i programa temeljenim na istraživanju životnih navika i stavova mladih obitelji o demografskim kretanjima u Zadarskoj županiji
</t>
  </si>
  <si>
    <t xml:space="preserve">Mjera 10.2.: Unaprjeđenje dostupnosti društvene infrastrukture za mlade i obitelji </t>
  </si>
  <si>
    <t xml:space="preserve">Mjera 11.1.: Jačanje kapaciteta sigurnosnih službi i sustava civilne zaštite kroz ulaganja u razvoj infrastrukture i primjenu novih tehnika i tehnologija
</t>
  </si>
  <si>
    <t>Mjera 11.3.: Povećanje djelotvornosti sustava za provedbu prevencije i smanjenja rizika te djelotvornosti odgovara kod katastrofa i tehničko-tehnoloških ugroza</t>
  </si>
  <si>
    <t>Mjera 12.1.: Unapređenje sustava za praćenje stanja i zaštitu svih okolišnih sastavnica (zrak, vode, more, tlo, krajobraz, biljni i životinjski svijet te zemljina kamena kora)</t>
  </si>
  <si>
    <t>Mjera 12.2.: Unapređenje sustava upravljanja, očuvanja i valorizacije prirodne baštine</t>
  </si>
  <si>
    <t>Mjera 12.3.: Potpore očuvanju bioraznolikosti zaštićenih područja i područja Natura 2000  -ciljnih vrsta i stanišnih tipova</t>
  </si>
  <si>
    <t>Mjera 12.4.: Integralno upravljanje morem i obalnim područjem</t>
  </si>
  <si>
    <t>Mjera 12.5.: Poticanje kružnog gospodarenja prostorom i zgradama (brownfield investicija)</t>
  </si>
  <si>
    <t>Mjera 12.6.: Razvoj zelene infrastrukture na urbanim područjima i stvaranje zelenih gradova</t>
  </si>
  <si>
    <t>Mjera 13.1.: Unaprjeđenje sustava gospodarenja komunalnim otpadom i poticanje prijelaza na kružno gospodarstvo</t>
  </si>
  <si>
    <t>Mjera 13.2.: Unaprjeđenje kvalitete i održivo upravljanje sustava vodoopskrbe i odvodnje (vodnog gospodarstva)</t>
  </si>
  <si>
    <t>Mjera 13.3.: Unaprjeđenje kvalitete i razvoj male komunalne infrastrukture i usluga</t>
  </si>
  <si>
    <t>Mjera 14.1.: Unapređenje, modernizacija i razvoj energetske infrastrukture i sustava energoopskrbe</t>
  </si>
  <si>
    <t>Mjera 14.2.: Povećanje energetske učinkovitosti infrastrukture i zgrada u javnom i privatnom sektoru</t>
  </si>
  <si>
    <t>Mjera 14.3.: Poticanje i povećanje korištenja obnovljivih izvora energije u javnom i privatnom sektoru</t>
  </si>
  <si>
    <t xml:space="preserve">Mjera 14.4.: Poticanje inovacija u energetskom sektoru i prijelaza na čiste tehnologije </t>
  </si>
  <si>
    <t>Mjera 15.1.: Razvoj potporne infrastrukture za potrebe poljoprivredne proizvodnje</t>
  </si>
  <si>
    <t>Mjera 15.2.: Poticanje uvođenja novih tehnologija i proizvodnih praksi za potrebe povećanja otpornosti, produktivnosti i  održivosti poljoprivredne proizvodnje i prerade</t>
  </si>
  <si>
    <t>Mjera 15.3.: Poticanje ulaganja u ekološku proizvodnju i zaštitu autohtonih poljoprivrednih proizvoda, sorti i pasmina</t>
  </si>
  <si>
    <t xml:space="preserve">Mjera 15.4.: Potpore organiziranju i udruživanju poljoprivrednih proizvođača u svrhu integracije poljoprivredno-prehrambene u lance vrijednosti </t>
  </si>
  <si>
    <t>Mjera 16.1.: Razvoj potporne infrastrukture i suprastrukture za potrebe sektora ribarstva i akvakulture</t>
  </si>
  <si>
    <t xml:space="preserve">Mjera 16.2.: Poticanje uvođenja novih tehnologija i ekoloških praksi za potrebe povećanja otpornosti i održivosti sektora ribarstva i akvakulture </t>
  </si>
  <si>
    <t xml:space="preserve">Mjera 16.3.: Potpore organiziranju i udruživanju u sektoru ribarstva uz povezivanje sa sektorom prerade </t>
  </si>
  <si>
    <t>Mjera 17.1.: Razvoj i unaprjeđenje Zračne luke Zadar i uspostava mreže helidroma</t>
  </si>
  <si>
    <t>Mjera 17.3.: Razvoj i unaprjeđenje mreže pomorske infrastrukture i usluga</t>
  </si>
  <si>
    <t xml:space="preserve">Mjera 17.4.: Poticanje razvoja intermodalnog prijevoza i uspostava multimodalnog prometnog čvorišta
</t>
  </si>
  <si>
    <t xml:space="preserve">Mjera 17.5.: Uvođenje sustava integriranog prijevoza putnika i poticanje primjene ekološki prihvatljivih prometnih rješenja 
</t>
  </si>
  <si>
    <t>Mjera 17.6.: Podizanje razine učinkovitosti i funkcionalnosti prometnog sustava u turističkoj sezoni i u otežavajućim vremenskim uvjetima</t>
  </si>
  <si>
    <t>Mjera 17.7.: Unapređenje međuotočne povezanosti i povezanosti otoka i kontinentskog zaleđa s funkcijama glavnih gravitacijskih centara u Županiji</t>
  </si>
  <si>
    <t>Mjera 18.1.: Razvoj i izgradnja širokopojasne infrastrukture i elektroničkih komunikacijskih mreža vrlo velikog kapaciteta</t>
  </si>
  <si>
    <t>Mjera 18.2.: Podizanje digitalnih kompetencija i stvaranje uvjeta za digitalnu transformaciju i primjenu naprednih tehnologija u gospodarstvu i društvu</t>
  </si>
  <si>
    <t>Mjera 19.1.: Demografska i gospodarska revitalizacija potpomognutih i brdsko-planinskih područja</t>
  </si>
  <si>
    <t>Mjera 19.2.: Demografska i gospodarska revitalizacija ruralnih područja i razvoj pametnih sela</t>
  </si>
  <si>
    <t>Mjera 19.3.: Održivi razvoj otočnih prioritetnih područja i razvoj pametnih otoka</t>
  </si>
  <si>
    <t>Mjera 20.1.: Primjena regionalne inovacijske politike i stvaranje regionalnog inovacijskog sustava (RIS)</t>
  </si>
  <si>
    <t>Mjera 20.2.: Unaprjeđenje regionalnog eko i inovacijskih sustava za poduzetnike</t>
  </si>
  <si>
    <t xml:space="preserve">Mjera 20.3.: Jačanje pozicije regionalnog gospodarstva u globalnim lancima vrijednosti kroz uvođenje strukturnih promjena
</t>
  </si>
  <si>
    <t>Mjera 20.4.: Turistička valorizacija prirodne i kulturne baštine</t>
  </si>
  <si>
    <t>Mjera 20.5.:Teritorijalno brendiranje i promocija regionalnoga gospodarstva</t>
  </si>
  <si>
    <t>Mjera 20.6.: Održivi razvoj urbanih područja i razvoj pametnih gradova</t>
  </si>
  <si>
    <t xml:space="preserve">Mjera 17.2.: Unapređenje infrastrukture i organizacije cestovnog prometa i prometa u mirovanju
</t>
  </si>
  <si>
    <t xml:space="preserve">Mjera 6.3.: Unaprjeđenje visokog obrazovanja i jačanje prepoznatljivosti Zadra kao sveučilišnog grada
</t>
  </si>
  <si>
    <t xml:space="preserve">Mjera 6.6.: Poticanje suradnje i jačanje sustava, programa i mjera za unaprjeđenje regionalnog tržišta rada i poticanje samozapošljavanja
</t>
  </si>
  <si>
    <t>NE</t>
  </si>
  <si>
    <t>SDG 8</t>
  </si>
  <si>
    <t>N/P</t>
  </si>
  <si>
    <t>I</t>
  </si>
  <si>
    <t>O</t>
  </si>
  <si>
    <t>R</t>
  </si>
  <si>
    <t>Mjera 7.1.: Optimizacija i digitalizacija usluga i procesa Općine i povezanih javnopravnih tijela</t>
  </si>
  <si>
    <t>Mjera 7.2.: Jačanje ljudskih potencijala Oćine i povezanih javnopravnih tijela</t>
  </si>
  <si>
    <t>Mjera 7.6.: Unaprjeđenje sustava upravljanja imovinom u vlasništvu Oćine i povezanih javnopravnih tijela</t>
  </si>
  <si>
    <t>OPĆINA ZEMUNIK DONJI</t>
  </si>
  <si>
    <t>2021. - 2025.</t>
  </si>
  <si>
    <t>15. STUDENOGA 2021.</t>
  </si>
  <si>
    <t>R / I / O</t>
  </si>
  <si>
    <t>DA</t>
  </si>
  <si>
    <t>I / O</t>
  </si>
  <si>
    <t xml:space="preserve">Mjera 11.2.: Jačanje ljudskih kapaciteta i uvjeta rada sigurnosnih službi i sustava civilne zaštite </t>
  </si>
  <si>
    <t>Mjera 8.2.: Razvoj i modernizacija infrastrukture i usluga socijalne skrbi u skladu sa standardima kvalitete i potrebama zajednice</t>
  </si>
  <si>
    <t>Jačanje sustava zaštite i spašavanja podizanjem operativne spremnosti i osposobljenosti ljudskih resursa te poboljšanje efikasnosti i opremljenosti postojećih sredstava za intervenciju.</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</si>
  <si>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</si>
  <si>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Mjera 5.3.: Unapređenje infrastrukture i poboljšana koordinacija dionika u kulturi i kreativnim industrijama</t>
  </si>
  <si>
    <t>Stvoriti učinkovito gospodarsko okruženje ulaganjem u poduzetničku poslovnu infrastrukturu.</t>
  </si>
  <si>
    <t>potrebno otvoriti novu aktivnost u proračunu</t>
  </si>
  <si>
    <t>R / O</t>
  </si>
  <si>
    <t>Broj novih i/ili rekonstruiranih javnih sportskih terena/ igrališta</t>
  </si>
  <si>
    <t>Broj sportskih klubova koji primaju subvenciju za športska natjecanja</t>
  </si>
  <si>
    <t>Broj sportskih klubova koji primaju subvenciju za  programe športske rekreacije</t>
  </si>
  <si>
    <t>OPĆINA POSEDARJE</t>
  </si>
  <si>
    <t>Prilog 1.  Tablični prikaz Provedbenog programa Općine Posedarje 2025.-2029.</t>
  </si>
  <si>
    <t>2025.-2029</t>
  </si>
  <si>
    <t>1.4.2029.</t>
  </si>
  <si>
    <t>Mjera 1.1.Razvoj, modernizacija i jačanje kapaciteta poduzetničke infrastrukturei</t>
  </si>
  <si>
    <t>M1.2. Razvoj i unaprjeđenje turističke infrastruktureija</t>
  </si>
  <si>
    <t>M.1.3. Unaprjeđenje sustava upravljanja, očuvanja i valorizacije kulturne i povijesne baštine</t>
  </si>
  <si>
    <t xml:space="preserve">M.1.4. Unaprjeđenje predškolske i školske infrastrukture </t>
  </si>
  <si>
    <t>M.1.5. Povećanje dostupnosti i osiguravanje jednakih uvjeta za sudjelovanje u programima ranog i predškolskog odgoja te svim razinama obrazovanja</t>
  </si>
  <si>
    <t>M.1.6. Optimizacija i digitalizacija usluga i procesa općine i povezanih javnopravnih tijela</t>
  </si>
  <si>
    <t>M1.7. Jačanje ljudskih potencijala općine i povezanih javnopravnih tijela</t>
  </si>
  <si>
    <t xml:space="preserve">M1.8. Razvoj civilnog društva i osnaženje kapaciteta i suradnje među svim akterima razvoja
</t>
  </si>
  <si>
    <t>M1.9. Unaprjeđenje sustava upravljanja imovinom u vlasništvu općine i povezanih javnopravnih tijela</t>
  </si>
  <si>
    <t>M.2.1. Unaprjeđenje zdravstvene zaštite i socijalnih usluga u ruralnim područjima</t>
  </si>
  <si>
    <t>M.2.2.Razvoj i modernizacija sportske infrastrukture te sustava školskog i akademskog sporta</t>
  </si>
  <si>
    <t xml:space="preserve">M.2.4.Razvoj društvene infrastrukture za mlade, obitelj i ranjive skupine </t>
  </si>
  <si>
    <t>M.2.5. Jačanje kapaciteta i poboljšanje uvjeta rada sigurnosnih službi i civilne zaštite</t>
  </si>
  <si>
    <t>M.3.1. Kružna ekonomija i održivo gospodarenje otpadom</t>
  </si>
  <si>
    <t xml:space="preserve">M.3.2. Zelene i javne površine te popratna infrastruktura </t>
  </si>
  <si>
    <t xml:space="preserve">M.3.3. Energetska učinkovitost i obnovljivi izvori energije </t>
  </si>
  <si>
    <t>M.3.4. Učinkoviti sustavi vodoopskrbe i odvodnje</t>
  </si>
  <si>
    <t>M.3.5. Održiva mobilnost i prometna infrastruktura</t>
  </si>
  <si>
    <t>Očuvati, zaštititi i promovirati kulturno-povijesnu baštinu, odnosno tradicije i običaje stanovnika općine Posedarje</t>
  </si>
  <si>
    <t xml:space="preserve">Unaprijediti kvalitetu i standard odgojno obrazovne infrastrukture. </t>
  </si>
  <si>
    <t xml:space="preserve">Ulagati u odgojno-obrazovni sustav kako bi se dostigli suvremeni odgojno-obrazovni standardi te omogućili jednaki uvjeti za sudjelovanje u programima ranog i predškolskog odgoja te svim razinama obrazovanja stanovnika općine Posedarje. </t>
  </si>
  <si>
    <t xml:space="preserve">Ostvariti bolje turističke rezultata unaprjeđenjem postojeće i
razvojem nove javne turističke infrastrukture
</t>
  </si>
  <si>
    <t>Djelotvorno i učinkovito upravljanje resursima i poslovnim procesima Općine Posedarje</t>
  </si>
  <si>
    <t>Djelotvorno upravljanje ljudskim potencijalima radi povećanja kvalitete javnih usluga i osiguravanja mogućnosti obavljanja poslova Općine.</t>
  </si>
  <si>
    <t>Ojačati međusektorske suradnje i razvoj partnerskog odnosa civilnog, javnog i gospodarskog sektora radi održivog razvoja Općine Posedarje</t>
  </si>
  <si>
    <t>Optimizirati upravljanje imovinom u vlasništvu općine i povezanih javnopravnih tijela s ciljem kvalitetnijeg upravljanja imovinom</t>
  </si>
  <si>
    <t>Unaprijediti kvalitetu života socijalno ugroženih skupina stanovništva na području općine Posedarje</t>
  </si>
  <si>
    <t>Izgraditi infrastrukturu za poticanje bavljenja športskim aktivnostima osobito kod djece predškolskog i školskog uzrasta te mladih općine Posedarje.</t>
  </si>
  <si>
    <t>Uključiti u sport i sportsku rekreaciju što veći broj stanovnika općine Posedarje a osobito djece i mladih, osoba s invaliditetom, turista i osoba treće životne dobi kroz poticanje bavljenja sportskim aktivnostima i promoviranjem aktivnog, zdravog načina života.</t>
  </si>
  <si>
    <t xml:space="preserve">M.2.3.Povećanje dostupnosti i poticanje rekreativnih aktivnosti i tjelesne kulture građana
</t>
  </si>
  <si>
    <t>Unaprijediti društvenu infrastrukturu kroz izgradnju i obnovu društvene infrastrukture i kreiranje novih društvenih sadržaja  za mlade i obitelji na području Općine Posedarje</t>
  </si>
  <si>
    <t xml:space="preserve">Unaprijediti sustav gospodarenja otpadom i prijelaz na kružno gospodarstvo na području općine Posedarje </t>
  </si>
  <si>
    <t>Komunalno opremiti, održavati i urediti sve javne /zelene površine i uređenje komunalne infrastrukturea.</t>
  </si>
  <si>
    <t>Smanjiti potrošnju energije u zgradarstvu, povećati energetsku učinkovitost te pridonijeti smanjivanju onečišćenja zraka.</t>
  </si>
  <si>
    <t xml:space="preserve">Osigurati kvalitetnu i dostatnu vodoopskrbu svim stanovnicima općine unaprjeđenjem vodoopskrbnog sustava općine Posedarje te izgraditi cjeloviti sustav za sakupljanje i pročišćavanje otpadnih voda. </t>
  </si>
  <si>
    <t xml:space="preserve">Poboljšanje prometne komunikacije, prometna integracija i osiguravanje prometne protočnosti, poboljšanje ostale prometne infrastrukture i povećanje ukupne sigurnosti cestovnog prometa. </t>
  </si>
  <si>
    <t>Procijenjeni trošak 
provedbe mjere 
(u EUR)</t>
  </si>
  <si>
    <t>Glavni program A01 REDOVNE DJELATNOSTI OPĆINE POSEDARJE
Program 1002 PRIPREMA, DONOŠENJE I PROVEDBA AKATA I MJERA IZ DJELOKRUGA IZVRŠNOG TIJELA</t>
  </si>
  <si>
    <t>Općina Posedarje
Jedinstveni upravni odjel</t>
  </si>
  <si>
    <t xml:space="preserve">Općina Posedarje
 Jedinstveni upravni odjel
</t>
  </si>
  <si>
    <t xml:space="preserve">Općina Posedarje
Jedinstveni upravni odjel
</t>
  </si>
  <si>
    <t>Općina Posedarje
Jedinstveni upravni odjel/TZP Novigradsko more</t>
  </si>
  <si>
    <t xml:space="preserve">1. Uspostava i komunalno opremanje poslovne zona
2. Jačanje malog i srednjeg poduzetništva
</t>
  </si>
  <si>
    <t>1. Izgradnja i uređenje turističke infrastrukture (biciklističkih
staza, plaža i vidikovaca)</t>
  </si>
  <si>
    <t xml:space="preserve">1. Rekonstrukcija i sanacija spomenika kulturno-povijesne baštine 
2. Promocija kulture i kulturne baštine 
3. Ulaganja u zaštitu materijalne i nematerijalne kulturne baštine te očuvanje i promociju kult. i povijesnih vrijednosti i sl. 
</t>
  </si>
  <si>
    <t xml:space="preserve">1. Rekonstrukcija Osnovne škole Braće Ribar
2. Modernizacija I opremanje DV “cvrčak”
3. Financiranje pokretne knjižnice -Bibliobusa
</t>
  </si>
  <si>
    <t>1. Izgradnja, nadogradnja i obnova infrastrukture za poticanje bavljenja športskim aktivnostima osobito kod djece predškolskog i školskog uzrasta te mladih općine Posedarje.</t>
  </si>
  <si>
    <t xml:space="preserve">1. Unaprjeđenje dostupnosti sportsko-rekreacijskih sadržaja
2. Poticanje razvoja sporta i rekreacije
3. Financiranje rada sportskih udruga
4. Unaprjeđenje infrastrukture za sportsku rekreaciju
</t>
  </si>
  <si>
    <t xml:space="preserve">1. Uređenje društvenog doma u Slivnici
2. Izgradnja novih i uređenje, opremanje i rekonstrukcija postojećih dječjih igrališta
</t>
  </si>
  <si>
    <t xml:space="preserve">.Aktivnosti vezane za pružanje vatrogasne i civilne zaštite
2.Poboljšanje opremljenosti i kapaciteta protupožarnih snaga
3.Aktivnosti informiranja stanovništva iz područja protupožarne zaštite
4.Aktivnosti vezane za razvoj i unaprjeđenje sustava civilne zaštite
</t>
  </si>
  <si>
    <t xml:space="preserve">1. Održavanje i modernizacija javne rasvjete
2. Unaprjeđenje i energetska obnova objekata javne i stambene namjene
3. Poticanje korištenja obnovljivih izvora energije u stanovanju i sl.
</t>
  </si>
  <si>
    <t xml:space="preserve">1. Izgradnja i rekonstrukcija mreže javne vodoopskrbe i vodnih građevina 
2. Unaprjeđenje vodnog gospodarstva  
3. Razvoj i uspostavljanje održivog sustava vodoopskrbe i odvodnje 
</t>
  </si>
  <si>
    <t xml:space="preserve">1. Održavanje javnih površina, asfaltnih i makadam puteva
2. Izgradnja nogostupa i rekonstrukcija nerazvrstanih cesta
3. Razvoj i održavanje biciklističkih i pješačkih staza
4. Razvoj i održavanje prometa u mirovanju
</t>
  </si>
  <si>
    <t>Općina Posedarje/TZP Novigradsko more</t>
  </si>
  <si>
    <t>Općina Posedarje/Jedinstveni upravni odjel</t>
  </si>
  <si>
    <t>Kapitalni projekt K100806 IZRADA URBANISTIČKIH PLANOVA I PROJEKTNE DOKUMENTACIJE; K100822 IZGRADNJA KOMUNALNE INFRASTRUKTURE U ČELINCI; K100814 IZGRADNJA POSLOVNE ZONE POSEDARJE SLIVNICA</t>
  </si>
  <si>
    <t xml:space="preserve"> BROJ OPREMLJENIH POSLOVNIH ZONA
POVRŠINA OPREMLJENIH PODUZETNIČKIH ZONA
(HA)
</t>
  </si>
  <si>
    <t>POVRŠINA OPREMLJENIH PODUZETNIČKIH ZONA</t>
  </si>
  <si>
    <t xml:space="preserve">Aktivnost A100501 Organizacija manifestacija Posedaračkog i Vinjeračkog ljeta; Aktivnost A100504 Pomoć Turističkoj zajednici područje novigradsko more; Aktivnost A100901 Kulturne manifestacije
</t>
  </si>
  <si>
    <t xml:space="preserve">Aktivnost A101101 Osnovno,srednjoškolsko i visoko obrazovanje; Kapitalni projekt K101106 Izgradnja novog dječjeg vrtića
</t>
  </si>
  <si>
    <t xml:space="preserve">Program 1008 IZGRADNJA KOMUNALNE INFRASTRUKTURE; 1005 POTICANJE RAZVOJA TURIZMA
</t>
  </si>
  <si>
    <t>Program 1009 PROMICANJE KULTURE; 1005 POTICANJE RAZVOJA TURIZMA
Program 1014 TURISTIČKE FEŠTE</t>
  </si>
  <si>
    <t xml:space="preserve">Program 1011 JAVNE POTREBE U ŠKOLSTVU; </t>
  </si>
  <si>
    <t>Program 1002 PRIPREMA, DONOŠENJE I PROVEDBA AKATA I MJERA IZ DJELOKRUGA IZVRŠNOG TIJELA</t>
  </si>
  <si>
    <t>Aktivnost A101101 Osnovno,srednjoškolsko i visoko obrazovanje;</t>
  </si>
  <si>
    <t>Program 1002 REDOVITA DJELATNOST UPRAVE</t>
  </si>
  <si>
    <t>Aktivnost A100214 Obnova zemljišnih knjiga; Kapitalni projekt K100206 Izgradnja nove općinske zgrade</t>
  </si>
  <si>
    <t>Aktivnost A100201 Izvršna uprava i administracija</t>
  </si>
  <si>
    <t xml:space="preserve">Program 1009 Promicanje kulture
</t>
  </si>
  <si>
    <t>Aktivnost A100901 Kulturne manifestacije; A100903 Religija;  A100905 Provedba programa udruga u kulturi</t>
  </si>
  <si>
    <t xml:space="preserve">Program 1012 Općinski program socijalne skrbi
</t>
  </si>
  <si>
    <t>Aktivnost A101201 Naknade građanima i kućanstvima; Tekući projekt T101203 ESF-ZAŽELI "ZLATNE RUKE" SF.3.4.11.01.0154</t>
  </si>
  <si>
    <t xml:space="preserve">Program 1016 Održavanje objekata u vlasništvu Općine 
</t>
  </si>
  <si>
    <t>Aktivnost A101601 Održavanje objekata u vlasništvu Općine Posedarje; K100206 Izgradnja nove općinske zgrade</t>
  </si>
  <si>
    <t>Program 1010 Razvoj sporta i rekreacije</t>
  </si>
  <si>
    <t>Aktivnost A101001 Financiranje sportskih udruga; Kapitalni projekt K101002 Izgradnja sportskih objekata</t>
  </si>
  <si>
    <t xml:space="preserve">Program 1008 IZGRADNJA KOMUNALNE INFRASTRUKTURE; 1005 POTICANJE RAZVOJA TURIZMA; 1007 Održavanje komunalne infrastrukture
</t>
  </si>
  <si>
    <t xml:space="preserve">Program 1003 Organiziranje i provođenje zaštite i spašavanje
</t>
  </si>
  <si>
    <t xml:space="preserve">Aktivnost A100301 Funkcioniranje DVD-a Poseadrje; A100302 Funkcioniranje Civilne zaštite
</t>
  </si>
  <si>
    <t>Program 1006 Zaštita okoliša</t>
  </si>
  <si>
    <t>Aktivnost A100601 Odvoz otpada, deratizacija;  A100604 Sanacija nelegalnih odlagališta otpada; A100605 Elaborati za zaštitu okoliša; Kapitalni projekt K100604 Nabava spremnika za odvojeno prikupljanje otpada</t>
  </si>
  <si>
    <t xml:space="preserve">Program 1006 Zaštita okoliša; </t>
  </si>
  <si>
    <t xml:space="preserve"> 1. Redovna djelatnost uklanjanja otpada, održavanja javnih površina i zaštite okoliša  
2. Identifikacija, sanacija i zatvaranje ilegalnih odlagališta otpada 
3. Uspostava cjelovitog sustava za održivo gospodarenje otpadom 
</t>
  </si>
  <si>
    <t>Program 1002 REDOVITA DJELATNOST UPRAVE; 1008 Izgradnja komunalne infrastrukture</t>
  </si>
  <si>
    <t>Aktivnost A100703 Održavanje javne rasvjete; Kapitalni projekt K100815 Izgradnja vanjske rasvjete</t>
  </si>
  <si>
    <t xml:space="preserve">Program 1008 Izgradnja komunalne infrastrukture
</t>
  </si>
  <si>
    <t xml:space="preserve">Općina Posedarje
Jedinstveni upravni odjel, Vodovod Zadar
</t>
  </si>
  <si>
    <t>Kapitalni projekt K100807 Izgradnja prometnica; Kapitalni projekt K100823 Izgradnja kružnog raskrižja Sveti duh Podgradina</t>
  </si>
  <si>
    <t>Kapitalni projekt K100825 Izgradnja mosta na Baštici i ormitološke šetnice Sveti Duh; K100827 Izgradnja lučice u Posedarju</t>
  </si>
  <si>
    <t>Kapitalni projekt K100804 Izgradnja dječjih igrališta; Aktivnost A100713 Investicijsko održavanje središta Posedarja; Kapitalni projekt K100811 Izgradnja autobusnih stajališta (kućica); Kapitalni projekt K101002 Izgradnja sportskih objekata; A10078</t>
  </si>
  <si>
    <t>Kapitalni projekt K100802 Izgradnja vodovoda; Aktivnost A100711 Investicijsko održavanje postojećeg sustava fekalne odvodnje; Aktivnost A100707 Održavanje vodovodne mreže; Aktivnost A100704 Opskrba mještana vodom s hidranata</t>
  </si>
  <si>
    <t>Kapitalni projekt K100605 Ozelenjavanje Općine Posedarje; Kapitalni projekt K100805 Rekonstrukcija grobljaAktivnost A100701 Održavanje javnih površina</t>
  </si>
  <si>
    <t>tra 29.</t>
  </si>
  <si>
    <t>Ciljna
vrijednost
2026.</t>
  </si>
  <si>
    <t>Ciljna
vrijednost
2027.</t>
  </si>
  <si>
    <t>Ciljna
vrijednost
2028.</t>
  </si>
  <si>
    <t>Ciljna
vrijednost
2029.</t>
  </si>
  <si>
    <t>BROJ UREĐENIH PLAŽA</t>
  </si>
  <si>
    <t>BROJ KM IZGRAĐENIH BICIKLISTIČKIH STAZA</t>
  </si>
  <si>
    <t xml:space="preserve">BROJ OBNOVLJENIH OBJEKATA KULTURNE BAŠTINE </t>
  </si>
  <si>
    <t xml:space="preserve">BROJ POSJETA PODRŽANIM MJESTIMA I ATRAKCIJAMA KULTURNE BAŠTINE </t>
  </si>
  <si>
    <t>BROJ IZRAĐENE PROJEKTNE DOKUMENTACIJE</t>
  </si>
  <si>
    <t>BROJ DJECE U VRTIĆU</t>
  </si>
  <si>
    <t xml:space="preserve">BROJ UPISANE DJECE U PROGRAME PREDŠKOLSKOG ODGOJA </t>
  </si>
  <si>
    <t xml:space="preserve">BROJ STIPENDISTA UČENIKA I STUDENATA </t>
  </si>
  <si>
    <t xml:space="preserve">1. Redovna djelatnost vrtića i provedba predškolskog odgoja 
2. Unaprjeđenje uvjeta za predškolski odgoj i osnovno obrazovanje
3. Dodjela stipendija za visoko i srednjoškolsko obrazovanje </t>
  </si>
  <si>
    <t>1. Redovna djelatnost izvršnog tijela, predstavničkih tijela i Jedinstvenog upravnog odjela te mjesna samouprava 
2. Pravno-normativni poslovi  
3. Informatizacija poslovanja 
4. Prostorno planiranje – E-Plan</t>
  </si>
  <si>
    <t>BROJ IZRAĐENIH E-PLANOVA</t>
  </si>
  <si>
    <t xml:space="preserve">BROJ PROJEKATA OPĆINE SUFINANCIRAN SREDSTVIMA EU FONDOVA </t>
  </si>
  <si>
    <t>1. Redovna djelatnost upravljanja ljudskim resursima  
2.  Stručno usavršavanje i edukacije djelatnika Općine i povezanih javnopravnih tijela</t>
  </si>
  <si>
    <t xml:space="preserve">BROJ EDUCIRANIH ZAPOSLENIKA SAMOUPRAVNE JEDINICE </t>
  </si>
  <si>
    <t xml:space="preserve">1. Suradnja i financiranje organizacija civilnog društva, vjerskih zajednica i drugih neprofitnih organizacija  
2. Sudjelovanje u radu lokalnih akcijskih grupa i drugih udruženja  </t>
  </si>
  <si>
    <t xml:space="preserve">BROJ SUFINANCIRANIH PROGRAMA I PROJEKATA ORGANIZACIJA CIVILNOG DRUŠTVA I DRUGIH NEPROFITNIH ORGANIZACIJA  </t>
  </si>
  <si>
    <t>BROJ SUDJELOVANJA U PROGRAMIMA I PROJEKTIMA LAG-A  I FLAG-A</t>
  </si>
  <si>
    <t xml:space="preserve">1. Praćenje stanja u prostoru i upravljanje zemljištem i opremom 
2. Izrada projektne dokumentacije  
3. Tekuće i investicijsko održavanje i upravljanje režijskim troškovima  
4. Osiguranje imovine  
5. Najmovi i zakupi </t>
  </si>
  <si>
    <t>BROJ IZRAĐENE PROJEKTNE DOKUMENTACIJE, ELABORATA, STUDIJA</t>
  </si>
  <si>
    <t xml:space="preserve">PRIPREMA NEKRETNINA ZA AKTIVACIJU U BUDUĆNOSTI -BROJ PROVEDENIH NATJEČAJA  
 </t>
  </si>
  <si>
    <t>1. Aktivnosti vezane za pružanje socijalne skrbi osjetljivim skupinama
2. Dodjela subvencija, pomoći i donacija i pružanje skrbi nemoćnima</t>
  </si>
  <si>
    <t>BROJ KORISNIKA SOCIJALNIH USLUGA (POTPORA/POMOĆI) OPĆINE</t>
  </si>
  <si>
    <t>BROJ KORISNIKA „ZLATNE RUKE“</t>
  </si>
  <si>
    <t>BROJ NOVIH I/ILI REKONSTRUIRANIH JAVNIH SPORTSKIH TERENA/ IGRALIŠTA</t>
  </si>
  <si>
    <t>BROJ SPORTSKIH KLUBOVA KOJI PRIMAJU SUBVENCIJU ZA ŠPORTSKA NATJECANJA</t>
  </si>
  <si>
    <t xml:space="preserve">BROJ IZGRAĐENIH DJEČJIH IGRALIŠTA </t>
  </si>
  <si>
    <t>BROJ SPORTSKIH KLUBOVA KOJI PRIMAJU SUBVENCIJU ZA  PROGRAME ŠPORTSKE REKREACIJE</t>
  </si>
  <si>
    <t>BROJ VATROGASNIH INTERVENCIJA</t>
  </si>
  <si>
    <t>UKUPAN BROJ PRIPADNIKA SUSTAVA CIVILNE ZAŠTITE NA PODRUČJU JLS</t>
  </si>
  <si>
    <t xml:space="preserve">BROJ SANIRANIH LOKALITETA ILEGALNIH ODLAGALIŠTA OTPADA </t>
  </si>
  <si>
    <t xml:space="preserve">BROJ KORISNIKA KOJIMA JE OMOGUĆENO ODVOJENO PRIKUPLJANJE OTPADA </t>
  </si>
  <si>
    <t>BROJ ENERGETSKI OBNOVLJENIH OBJEKATA JAVNE NAMJENE</t>
  </si>
  <si>
    <t>BROJ POSTAVLJENIH NOVIH ENERGETSKI EFIKASNIH RASVJETNIH TIJELA</t>
  </si>
  <si>
    <t xml:space="preserve">1. Redovna djelatnost uklanjanja otpada, održavanja javnih površina i zaštite okoliša  
2. Izgradnja i proširenje groblja 
3. Identifikacija, sanacija i zatvaranje ilegalnih odlagališta otpada 
4. Uspostava cjelovitog sustava za održivo gospodarenje otpadom </t>
  </si>
  <si>
    <t xml:space="preserve">KM NOVOIZGRAĐENE KOMUNALNE INFRASTRUKTURE - SUSTAV VODOOPSKRBE </t>
  </si>
  <si>
    <t xml:space="preserve">BROJ NOVIH KORISNIKA PRIKLJUČENIH NA VODOVODNU MREŽU </t>
  </si>
  <si>
    <t xml:space="preserve">BROJ KM IZGRAĐENIH I OPREMLJENIH PJEŠAČKIH STAZA </t>
  </si>
  <si>
    <t xml:space="preserve">BROJ KM IZGRAĐENIH DIONICA LOKALNIH I NERAZVRSTANIH CESTA </t>
  </si>
  <si>
    <t xml:space="preserve">BROJ NOVIH PARKIRALIŠNIH MJESTA </t>
  </si>
  <si>
    <t>Program 1008 IZGRADNJA KOMUNALNE INFRASTRUKTURE</t>
  </si>
  <si>
    <t>SDG12</t>
  </si>
  <si>
    <t>SDG11</t>
  </si>
  <si>
    <t>SDG16</t>
  </si>
  <si>
    <t>SDG3</t>
  </si>
  <si>
    <t>SDG6</t>
  </si>
  <si>
    <t>SDG7, SDG13</t>
  </si>
  <si>
    <t>SDG13, SDG15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</si>
</sst>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n&quot;;[Red]\-#,##0.00\ &quot;kn&quot;"/>
    <numFmt numFmtId="164" formatCode="#,##0.00\ [$€-41A]"/>
  </numFmts>
  <fonts count="6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1"/>
      <color rgb="FFFF0000"/>
      <name val="Arial"/>
      <family val="2"/>
      <charset val="238"/>
    </font>
    <font>
      <sz val="9"/>
      <color indexed="81"/>
      <name val="Segoe UI"/>
      <family val="2"/>
      <charset val="238"/>
    </font>
    <font>
      <b/>
      <sz val="9"/>
      <color indexed="81"/>
      <name val="Segoe UI"/>
      <family val="2"/>
      <charset val="238"/>
    </font>
    <font>
      <sz val="11"/>
      <color theme="1"/>
      <name val="Arial"/>
      <family val="2"/>
      <charset val="238"/>
    </font>
    <font>
      <sz val="8"/>
      <name val="Arial"/>
      <family val="2"/>
    </font>
    <font>
      <sz val="10"/>
      <name val="Calibri"/>
      <family val="2"/>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theme="8"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4" fontId="12" fillId="6" borderId="2" xfId="0" applyNumberFormat="1"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8" fontId="3" fillId="0" borderId="0" xfId="0" applyNumberFormat="1" applyFont="1" applyAlignment="1">
      <alignment horizontal="center" vertical="center" wrapText="1"/>
    </xf>
    <xf numFmtId="17" fontId="3" fillId="0" borderId="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left" vertical="center" wrapText="1"/>
    </xf>
    <xf numFmtId="17" fontId="3" fillId="0" borderId="3" xfId="0" applyNumberFormat="1" applyFont="1" applyBorder="1" applyAlignment="1">
      <alignment horizontal="center" vertical="center" wrapText="1"/>
    </xf>
    <xf numFmtId="0" fontId="66" fillId="0" borderId="0" xfId="0" applyFont="1" applyAlignment="1">
      <alignment horizontal="justify" vertical="center"/>
    </xf>
    <xf numFmtId="164" fontId="3"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17" fontId="3" fillId="0" borderId="6"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16" borderId="2" xfId="0" applyFont="1" applyFill="1" applyBorder="1" applyAlignment="1">
      <alignment horizontal="left" vertical="center" wrapText="1"/>
    </xf>
    <xf numFmtId="4" fontId="3" fillId="0" borderId="2" xfId="0" applyNumberFormat="1"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6" borderId="19"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17" fontId="3" fillId="0" borderId="2" xfId="0" applyNumberFormat="1" applyFont="1" applyBorder="1" applyAlignment="1">
      <alignment horizontal="center" vertical="center" wrapText="1"/>
    </xf>
    <xf numFmtId="0" fontId="12" fillId="14" borderId="6" xfId="2" applyFont="1" applyBorder="1" applyAlignment="1">
      <alignment horizontal="center" vertical="center" wrapText="1"/>
    </xf>
    <xf numFmtId="17" fontId="3" fillId="4" borderId="2" xfId="0" applyNumberFormat="1"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0" borderId="3"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3" applyAlignment="1">
      <alignment wrapText="1"/>
    </xf>
    <xf numFmtId="0" fontId="3" fillId="0" borderId="2" xfId="0" applyFont="1" applyBorder="1" applyAlignment="1">
      <alignment horizontal="left" vertical="center" wrapText="1"/>
    </xf>
    <xf numFmtId="0" fontId="3" fillId="0" borderId="19" xfId="0" applyFont="1" applyBorder="1" applyAlignment="1">
      <alignment horizontal="left"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1" fillId="0" borderId="0" xfId="3" applyAlignment="1">
      <alignment vertical="center" wrapText="1"/>
    </xf>
    <xf numFmtId="0" fontId="3" fillId="4" borderId="2" xfId="0" applyFont="1" applyFill="1" applyBorder="1" applyAlignment="1">
      <alignment horizontal="left" vertical="center" wrapText="1"/>
    </xf>
    <xf numFmtId="0" fontId="61" fillId="0" borderId="2"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wrapText="1"/>
    </xf>
    <xf numFmtId="4" fontId="3" fillId="0" borderId="6" xfId="0" applyNumberFormat="1" applyFont="1" applyBorder="1" applyAlignment="1">
      <alignment horizontal="center" vertical="center" wrapText="1"/>
    </xf>
    <xf numFmtId="17" fontId="3" fillId="0" borderId="19" xfId="0" applyNumberFormat="1" applyFont="1" applyBorder="1" applyAlignment="1">
      <alignment horizontal="center" vertical="center" wrapText="1"/>
    </xf>
    <xf numFmtId="17" fontId="3" fillId="0" borderId="3" xfId="0" applyNumberFormat="1" applyFont="1" applyBorder="1" applyAlignment="1">
      <alignment horizontal="center" vertical="center" wrapText="1"/>
    </xf>
    <xf numFmtId="0" fontId="3" fillId="16" borderId="6" xfId="0" applyFont="1" applyFill="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64" fillId="4" borderId="2" xfId="0" applyFont="1" applyFill="1" applyBorder="1" applyAlignment="1">
      <alignment horizontal="center" vertical="center" wrapText="1"/>
    </xf>
  </cellXfs>
  <cellStyles count="4">
    <cellStyle name="Neutralno" xfId="2" builtinId="28"/>
    <cellStyle name="Normal 2" xfId="3" xr:uid="{00000000-0005-0000-0000-000002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8" t="s">
        <v>131</v>
      </c>
      <c r="B1" s="219"/>
      <c r="C1" s="219"/>
      <c r="D1" s="219"/>
      <c r="E1" s="219"/>
      <c r="F1" s="219"/>
      <c r="G1" s="219"/>
      <c r="H1" s="219"/>
      <c r="I1" s="219"/>
      <c r="J1" s="219"/>
      <c r="K1" s="219"/>
      <c r="L1" s="219"/>
      <c r="M1" s="219"/>
      <c r="N1" s="220"/>
    </row>
    <row r="2" spans="1:14" ht="21" customHeight="1" x14ac:dyDescent="0.2">
      <c r="A2" s="33" t="s">
        <v>128</v>
      </c>
      <c r="B2" s="213" t="s">
        <v>129</v>
      </c>
      <c r="C2" s="213"/>
      <c r="D2" s="213"/>
      <c r="E2" s="213"/>
      <c r="F2" s="213"/>
      <c r="G2" s="213"/>
      <c r="H2" s="213"/>
      <c r="I2" s="213"/>
      <c r="J2" s="213"/>
      <c r="K2" s="213"/>
      <c r="L2" s="213"/>
      <c r="M2" s="213"/>
      <c r="N2" s="213"/>
    </row>
    <row r="3" spans="1:14" ht="32.25" customHeight="1" thickBot="1" x14ac:dyDescent="0.25">
      <c r="A3" s="133" t="s">
        <v>130</v>
      </c>
      <c r="B3" s="115" t="s">
        <v>132</v>
      </c>
      <c r="C3" s="133" t="s">
        <v>133</v>
      </c>
      <c r="D3" s="133" t="s">
        <v>97</v>
      </c>
      <c r="E3" s="133" t="s">
        <v>98</v>
      </c>
      <c r="F3" s="133" t="s">
        <v>134</v>
      </c>
      <c r="G3" s="133" t="s">
        <v>135</v>
      </c>
      <c r="H3" s="133" t="s">
        <v>136</v>
      </c>
      <c r="I3" s="133" t="s">
        <v>137</v>
      </c>
      <c r="J3" s="133" t="s">
        <v>138</v>
      </c>
      <c r="K3" s="222" t="s">
        <v>139</v>
      </c>
      <c r="L3" s="223"/>
      <c r="M3" s="222" t="s">
        <v>140</v>
      </c>
      <c r="N3" s="223"/>
    </row>
    <row r="4" spans="1:14" ht="58.5" customHeight="1" x14ac:dyDescent="0.2">
      <c r="A4" s="221"/>
      <c r="B4" s="221"/>
      <c r="C4" s="221"/>
      <c r="D4" s="132"/>
      <c r="E4" s="142"/>
      <c r="F4" s="221"/>
      <c r="G4" s="221"/>
      <c r="H4" s="221"/>
      <c r="I4" s="132"/>
      <c r="J4" s="221"/>
      <c r="K4" s="15" t="s">
        <v>141</v>
      </c>
      <c r="L4" s="15" t="s">
        <v>142</v>
      </c>
      <c r="M4" s="15" t="s">
        <v>141</v>
      </c>
      <c r="N4" s="15" t="s">
        <v>142</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6" t="s">
        <v>129</v>
      </c>
      <c r="B6" s="217"/>
      <c r="C6" s="217"/>
      <c r="D6" s="10"/>
      <c r="E6" s="10"/>
      <c r="F6" s="10"/>
      <c r="G6" s="10"/>
      <c r="H6" s="10"/>
      <c r="I6" s="216"/>
      <c r="J6" s="10"/>
      <c r="K6" s="19"/>
      <c r="L6" s="19"/>
      <c r="M6" s="19"/>
      <c r="N6" s="19"/>
    </row>
    <row r="7" spans="1:14" x14ac:dyDescent="0.2">
      <c r="A7" s="208"/>
      <c r="B7" s="212"/>
      <c r="C7" s="212"/>
      <c r="D7" s="11"/>
      <c r="E7" s="11"/>
      <c r="F7" s="11"/>
      <c r="G7" s="11"/>
      <c r="H7" s="11"/>
      <c r="I7" s="208"/>
      <c r="J7" s="11"/>
      <c r="K7" s="18"/>
      <c r="L7" s="18"/>
      <c r="M7" s="18"/>
      <c r="N7" s="18"/>
    </row>
    <row r="8" spans="1:14" x14ac:dyDescent="0.2">
      <c r="A8" s="208"/>
      <c r="B8" s="212"/>
      <c r="C8" s="212"/>
      <c r="D8" s="11"/>
      <c r="E8" s="11"/>
      <c r="F8" s="11"/>
      <c r="G8" s="11"/>
      <c r="H8" s="11"/>
      <c r="I8" s="209"/>
      <c r="J8" s="11"/>
      <c r="K8" s="18"/>
      <c r="L8" s="18"/>
      <c r="M8" s="18"/>
      <c r="N8" s="18"/>
    </row>
    <row r="9" spans="1:14" x14ac:dyDescent="0.2">
      <c r="A9" s="208"/>
      <c r="B9" s="212"/>
      <c r="C9" s="212"/>
      <c r="D9" s="11"/>
      <c r="E9" s="11"/>
      <c r="F9" s="11"/>
      <c r="G9" s="11"/>
      <c r="H9" s="11"/>
      <c r="I9" s="207"/>
      <c r="J9" s="11"/>
      <c r="K9" s="18"/>
      <c r="L9" s="18"/>
      <c r="M9" s="18"/>
      <c r="N9" s="18"/>
    </row>
    <row r="10" spans="1:14" x14ac:dyDescent="0.2">
      <c r="A10" s="208"/>
      <c r="B10" s="212"/>
      <c r="C10" s="212"/>
      <c r="D10" s="11"/>
      <c r="E10" s="11"/>
      <c r="F10" s="11"/>
      <c r="G10" s="11"/>
      <c r="H10" s="11"/>
      <c r="I10" s="208"/>
      <c r="J10" s="11"/>
      <c r="K10" s="18"/>
      <c r="L10" s="18"/>
      <c r="M10" s="18"/>
      <c r="N10" s="18"/>
    </row>
    <row r="11" spans="1:14" x14ac:dyDescent="0.2">
      <c r="A11" s="208"/>
      <c r="B11" s="212"/>
      <c r="C11" s="212"/>
      <c r="D11" s="11"/>
      <c r="E11" s="11"/>
      <c r="F11" s="11"/>
      <c r="G11" s="11"/>
      <c r="H11" s="11"/>
      <c r="I11" s="209"/>
      <c r="J11" s="11"/>
      <c r="K11" s="18"/>
      <c r="L11" s="18"/>
      <c r="M11" s="18"/>
      <c r="N11" s="18"/>
    </row>
    <row r="12" spans="1:14" x14ac:dyDescent="0.2">
      <c r="A12" s="208"/>
      <c r="B12" s="212"/>
      <c r="C12" s="212"/>
      <c r="D12" s="11"/>
      <c r="E12" s="11"/>
      <c r="F12" s="11"/>
      <c r="G12" s="11"/>
      <c r="H12" s="11"/>
      <c r="I12" s="207"/>
      <c r="J12" s="11"/>
      <c r="K12" s="18"/>
      <c r="L12" s="18"/>
      <c r="M12" s="18"/>
      <c r="N12" s="18"/>
    </row>
    <row r="13" spans="1:14" x14ac:dyDescent="0.2">
      <c r="A13" s="208"/>
      <c r="B13" s="212"/>
      <c r="C13" s="212"/>
      <c r="D13" s="11"/>
      <c r="E13" s="11"/>
      <c r="F13" s="11"/>
      <c r="G13" s="11"/>
      <c r="H13" s="11"/>
      <c r="I13" s="208"/>
      <c r="J13" s="11"/>
      <c r="K13" s="18"/>
      <c r="L13" s="18"/>
      <c r="M13" s="18"/>
      <c r="N13" s="18"/>
    </row>
    <row r="14" spans="1:14" x14ac:dyDescent="0.2">
      <c r="A14" s="208"/>
      <c r="B14" s="212"/>
      <c r="C14" s="212"/>
      <c r="D14" s="11"/>
      <c r="E14" s="11"/>
      <c r="F14" s="11"/>
      <c r="G14" s="11"/>
      <c r="H14" s="11"/>
      <c r="I14" s="209"/>
      <c r="J14" s="11"/>
      <c r="K14" s="18"/>
      <c r="L14" s="18"/>
      <c r="M14" s="18"/>
      <c r="N14" s="18"/>
    </row>
    <row r="15" spans="1:14" x14ac:dyDescent="0.2">
      <c r="A15" s="208"/>
      <c r="B15" s="212"/>
      <c r="C15" s="212"/>
      <c r="D15" s="11"/>
      <c r="E15" s="11"/>
      <c r="F15" s="11"/>
      <c r="G15" s="11"/>
      <c r="H15" s="11"/>
      <c r="I15" s="207"/>
      <c r="J15" s="11"/>
      <c r="K15" s="18"/>
      <c r="L15" s="18"/>
      <c r="M15" s="18"/>
      <c r="N15" s="18"/>
    </row>
    <row r="16" spans="1:14" x14ac:dyDescent="0.2">
      <c r="A16" s="208"/>
      <c r="B16" s="212"/>
      <c r="C16" s="212"/>
      <c r="D16" s="11"/>
      <c r="E16" s="11"/>
      <c r="F16" s="11"/>
      <c r="G16" s="11"/>
      <c r="H16" s="11"/>
      <c r="I16" s="208"/>
      <c r="J16" s="11"/>
      <c r="K16" s="18"/>
      <c r="L16" s="18"/>
      <c r="M16" s="18"/>
      <c r="N16" s="18"/>
    </row>
    <row r="17" spans="1:14" x14ac:dyDescent="0.2">
      <c r="A17" s="208"/>
      <c r="B17" s="212"/>
      <c r="C17" s="212"/>
      <c r="D17" s="11"/>
      <c r="E17" s="11"/>
      <c r="F17" s="11"/>
      <c r="G17" s="11"/>
      <c r="H17" s="11"/>
      <c r="I17" s="209"/>
      <c r="J17" s="11"/>
      <c r="K17" s="18"/>
      <c r="L17" s="18"/>
      <c r="M17" s="18"/>
      <c r="N17" s="18"/>
    </row>
    <row r="18" spans="1:14" x14ac:dyDescent="0.2">
      <c r="A18" s="208"/>
      <c r="B18" s="212"/>
      <c r="C18" s="212"/>
      <c r="D18" s="11"/>
      <c r="E18" s="11"/>
      <c r="F18" s="11"/>
      <c r="G18" s="11"/>
      <c r="H18" s="11"/>
      <c r="I18" s="207"/>
      <c r="J18" s="11"/>
      <c r="K18" s="18"/>
      <c r="L18" s="18"/>
      <c r="M18" s="18"/>
      <c r="N18" s="18"/>
    </row>
    <row r="19" spans="1:14" x14ac:dyDescent="0.2">
      <c r="A19" s="208"/>
      <c r="B19" s="212"/>
      <c r="C19" s="212"/>
      <c r="D19" s="11"/>
      <c r="E19" s="11"/>
      <c r="F19" s="11"/>
      <c r="G19" s="11"/>
      <c r="H19" s="11"/>
      <c r="I19" s="208"/>
      <c r="J19" s="11"/>
      <c r="K19" s="18"/>
      <c r="L19" s="18"/>
      <c r="M19" s="18"/>
      <c r="N19" s="18"/>
    </row>
    <row r="20" spans="1:14" x14ac:dyDescent="0.2">
      <c r="A20" s="208"/>
      <c r="B20" s="212"/>
      <c r="C20" s="212"/>
      <c r="D20" s="11"/>
      <c r="E20" s="11"/>
      <c r="F20" s="11"/>
      <c r="G20" s="11"/>
      <c r="H20" s="11"/>
      <c r="I20" s="209"/>
      <c r="J20" s="11"/>
      <c r="K20" s="18"/>
      <c r="L20" s="18"/>
      <c r="M20" s="18"/>
      <c r="N20" s="18"/>
    </row>
    <row r="21" spans="1:14" x14ac:dyDescent="0.2">
      <c r="A21" s="208"/>
      <c r="B21" s="212"/>
      <c r="C21" s="212"/>
      <c r="D21" s="11"/>
      <c r="E21" s="11"/>
      <c r="F21" s="11"/>
      <c r="G21" s="11"/>
      <c r="H21" s="11"/>
      <c r="I21" s="207"/>
      <c r="J21" s="11"/>
      <c r="K21" s="18"/>
      <c r="L21" s="18"/>
      <c r="M21" s="18"/>
      <c r="N21" s="18"/>
    </row>
    <row r="22" spans="1:14" x14ac:dyDescent="0.2">
      <c r="A22" s="208"/>
      <c r="B22" s="212"/>
      <c r="C22" s="212"/>
      <c r="D22" s="11"/>
      <c r="E22" s="11"/>
      <c r="F22" s="11"/>
      <c r="G22" s="11"/>
      <c r="H22" s="11"/>
      <c r="I22" s="208"/>
      <c r="J22" s="11"/>
      <c r="K22" s="18"/>
      <c r="L22" s="18"/>
      <c r="M22" s="18"/>
      <c r="N22" s="18"/>
    </row>
    <row r="23" spans="1:14" x14ac:dyDescent="0.2">
      <c r="A23" s="209"/>
      <c r="B23" s="212"/>
      <c r="C23" s="212"/>
      <c r="D23" s="11"/>
      <c r="E23" s="11"/>
      <c r="F23" s="11"/>
      <c r="G23" s="11"/>
      <c r="H23" s="11"/>
      <c r="I23" s="209"/>
      <c r="J23" s="11"/>
      <c r="K23" s="18"/>
      <c r="L23" s="18"/>
      <c r="M23" s="18"/>
      <c r="N23" s="18"/>
    </row>
    <row r="24" spans="1:14" x14ac:dyDescent="0.2">
      <c r="A24" s="207" t="s">
        <v>129</v>
      </c>
      <c r="B24" s="212"/>
      <c r="C24" s="212"/>
      <c r="D24" s="11"/>
      <c r="E24" s="11"/>
      <c r="F24" s="11"/>
      <c r="G24" s="11"/>
      <c r="H24" s="11"/>
      <c r="I24" s="207"/>
      <c r="J24" s="11"/>
      <c r="K24" s="18"/>
      <c r="L24" s="18"/>
      <c r="M24" s="18"/>
      <c r="N24" s="18"/>
    </row>
    <row r="25" spans="1:14" x14ac:dyDescent="0.2">
      <c r="A25" s="208"/>
      <c r="B25" s="212"/>
      <c r="C25" s="212"/>
      <c r="D25" s="11"/>
      <c r="E25" s="11"/>
      <c r="F25" s="11"/>
      <c r="G25" s="11"/>
      <c r="H25" s="11"/>
      <c r="I25" s="208"/>
      <c r="J25" s="11"/>
      <c r="K25" s="18"/>
      <c r="L25" s="18"/>
      <c r="M25" s="18"/>
      <c r="N25" s="18"/>
    </row>
    <row r="26" spans="1:14" x14ac:dyDescent="0.2">
      <c r="A26" s="208"/>
      <c r="B26" s="212"/>
      <c r="C26" s="212"/>
      <c r="D26" s="11"/>
      <c r="E26" s="11"/>
      <c r="F26" s="11"/>
      <c r="G26" s="11"/>
      <c r="H26" s="11"/>
      <c r="I26" s="209"/>
      <c r="J26" s="11"/>
      <c r="K26" s="18"/>
      <c r="L26" s="18"/>
      <c r="M26" s="18"/>
      <c r="N26" s="18"/>
    </row>
    <row r="27" spans="1:14" x14ac:dyDescent="0.2">
      <c r="A27" s="208"/>
      <c r="B27" s="212"/>
      <c r="C27" s="212"/>
      <c r="D27" s="11"/>
      <c r="E27" s="11"/>
      <c r="F27" s="11"/>
      <c r="G27" s="11"/>
      <c r="H27" s="11"/>
      <c r="I27" s="207"/>
      <c r="J27" s="11"/>
      <c r="K27" s="18"/>
      <c r="L27" s="18"/>
      <c r="M27" s="18"/>
      <c r="N27" s="18"/>
    </row>
    <row r="28" spans="1:14" x14ac:dyDescent="0.2">
      <c r="A28" s="208"/>
      <c r="B28" s="212"/>
      <c r="C28" s="212"/>
      <c r="D28" s="11"/>
      <c r="E28" s="11"/>
      <c r="F28" s="11"/>
      <c r="G28" s="11"/>
      <c r="H28" s="11"/>
      <c r="I28" s="208"/>
      <c r="J28" s="11"/>
      <c r="K28" s="18"/>
      <c r="L28" s="18"/>
      <c r="M28" s="18"/>
      <c r="N28" s="18"/>
    </row>
    <row r="29" spans="1:14" x14ac:dyDescent="0.2">
      <c r="A29" s="208"/>
      <c r="B29" s="212"/>
      <c r="C29" s="212"/>
      <c r="D29" s="11"/>
      <c r="E29" s="11"/>
      <c r="F29" s="11"/>
      <c r="G29" s="11"/>
      <c r="H29" s="11"/>
      <c r="I29" s="209"/>
      <c r="J29" s="11"/>
      <c r="K29" s="18"/>
      <c r="L29" s="18"/>
      <c r="M29" s="18"/>
      <c r="N29" s="18"/>
    </row>
    <row r="30" spans="1:14" x14ac:dyDescent="0.2">
      <c r="A30" s="208"/>
      <c r="B30" s="212"/>
      <c r="C30" s="212"/>
      <c r="D30" s="11"/>
      <c r="E30" s="11"/>
      <c r="F30" s="11"/>
      <c r="G30" s="11"/>
      <c r="H30" s="11"/>
      <c r="I30" s="207"/>
      <c r="J30" s="11"/>
      <c r="K30" s="18"/>
      <c r="L30" s="18"/>
      <c r="M30" s="18"/>
      <c r="N30" s="18"/>
    </row>
    <row r="31" spans="1:14" x14ac:dyDescent="0.2">
      <c r="A31" s="208"/>
      <c r="B31" s="212"/>
      <c r="C31" s="212"/>
      <c r="D31" s="11"/>
      <c r="E31" s="11"/>
      <c r="F31" s="11"/>
      <c r="G31" s="11"/>
      <c r="H31" s="11"/>
      <c r="I31" s="208"/>
      <c r="J31" s="11"/>
      <c r="K31" s="18"/>
      <c r="L31" s="18"/>
      <c r="M31" s="18"/>
      <c r="N31" s="18"/>
    </row>
    <row r="32" spans="1:14" x14ac:dyDescent="0.2">
      <c r="A32" s="209"/>
      <c r="B32" s="212"/>
      <c r="C32" s="212"/>
      <c r="D32" s="11"/>
      <c r="E32" s="11"/>
      <c r="F32" s="11"/>
      <c r="G32" s="11"/>
      <c r="H32" s="11"/>
      <c r="I32" s="209"/>
      <c r="J32" s="11"/>
      <c r="K32" s="18"/>
      <c r="L32" s="18"/>
      <c r="M32" s="18"/>
      <c r="N32" s="18"/>
    </row>
    <row r="34" spans="1:14" ht="15" x14ac:dyDescent="0.25">
      <c r="A34" s="52" t="s">
        <v>71</v>
      </c>
    </row>
    <row r="35" spans="1:14" ht="14.25" x14ac:dyDescent="0.2">
      <c r="A35" s="144" t="s">
        <v>143</v>
      </c>
      <c r="B35" s="144"/>
      <c r="C35" s="144"/>
      <c r="D35" s="144"/>
      <c r="E35" s="144"/>
      <c r="F35" s="144"/>
      <c r="G35" s="144"/>
      <c r="H35" s="144"/>
      <c r="I35" s="144"/>
      <c r="J35" s="144"/>
      <c r="K35" s="144"/>
      <c r="L35" s="144"/>
      <c r="M35" s="144"/>
      <c r="N35" s="144"/>
    </row>
    <row r="36" spans="1:14" ht="7.5" customHeight="1" x14ac:dyDescent="0.2">
      <c r="A36" s="210"/>
      <c r="B36" s="210"/>
      <c r="C36" s="210"/>
      <c r="D36" s="210"/>
      <c r="E36" s="210"/>
      <c r="F36" s="210"/>
      <c r="G36" s="210"/>
      <c r="H36" s="210"/>
      <c r="I36" s="210"/>
      <c r="J36" s="210"/>
      <c r="K36" s="210"/>
      <c r="L36" s="210"/>
      <c r="M36" s="210"/>
      <c r="N36" s="210"/>
    </row>
    <row r="37" spans="1:14" ht="14.25" customHeight="1" x14ac:dyDescent="0.2">
      <c r="A37" s="143" t="s">
        <v>144</v>
      </c>
      <c r="B37" s="143"/>
      <c r="C37" s="143"/>
      <c r="D37" s="143"/>
      <c r="E37" s="143"/>
      <c r="F37" s="143"/>
      <c r="G37" s="143"/>
      <c r="H37" s="143"/>
      <c r="I37" s="143"/>
      <c r="J37" s="143"/>
      <c r="K37" s="143"/>
      <c r="L37" s="143"/>
      <c r="M37" s="143"/>
      <c r="N37" s="143"/>
    </row>
    <row r="38" spans="1:14" x14ac:dyDescent="0.2">
      <c r="A38" s="143"/>
      <c r="B38" s="143"/>
      <c r="C38" s="143"/>
      <c r="D38" s="143"/>
      <c r="E38" s="143"/>
      <c r="F38" s="143"/>
      <c r="G38" s="143"/>
      <c r="H38" s="143"/>
      <c r="I38" s="143"/>
      <c r="J38" s="143"/>
      <c r="K38" s="143"/>
      <c r="L38" s="143"/>
      <c r="M38" s="143"/>
      <c r="N38" s="143"/>
    </row>
    <row r="39" spans="1:14" ht="8.1" customHeight="1" x14ac:dyDescent="0.2"/>
    <row r="40" spans="1:14" x14ac:dyDescent="0.2">
      <c r="A40" s="211" t="s">
        <v>145</v>
      </c>
      <c r="B40" s="211"/>
      <c r="C40" s="211"/>
      <c r="D40" s="211"/>
      <c r="E40" s="211"/>
      <c r="F40" s="211"/>
      <c r="G40" s="211"/>
      <c r="H40" s="211"/>
      <c r="I40" s="211"/>
      <c r="J40" s="211"/>
      <c r="K40" s="211"/>
      <c r="L40" s="211"/>
      <c r="M40" s="211"/>
      <c r="N40" s="211"/>
    </row>
    <row r="41" spans="1:14" ht="16.5" customHeight="1" x14ac:dyDescent="0.2">
      <c r="A41" s="211"/>
      <c r="B41" s="211"/>
      <c r="C41" s="211"/>
      <c r="D41" s="211"/>
      <c r="E41" s="211"/>
      <c r="F41" s="211"/>
      <c r="G41" s="211"/>
      <c r="H41" s="211"/>
      <c r="I41" s="211"/>
      <c r="J41" s="211"/>
      <c r="K41" s="211"/>
      <c r="L41" s="211"/>
      <c r="M41" s="211"/>
      <c r="N41" s="211"/>
    </row>
    <row r="42" spans="1:14" ht="8.1" customHeight="1" x14ac:dyDescent="0.2"/>
    <row r="43" spans="1:14" ht="12.75" customHeight="1" x14ac:dyDescent="0.2">
      <c r="A43" s="211" t="s">
        <v>146</v>
      </c>
      <c r="B43" s="211"/>
      <c r="C43" s="211"/>
      <c r="D43" s="211"/>
      <c r="E43" s="211"/>
      <c r="F43" s="211"/>
      <c r="G43" s="211"/>
      <c r="H43" s="211"/>
      <c r="I43" s="211"/>
      <c r="J43" s="211"/>
      <c r="K43" s="211"/>
      <c r="L43" s="211"/>
      <c r="M43" s="211"/>
      <c r="N43" s="211"/>
    </row>
    <row r="44" spans="1:14" ht="12.75" customHeight="1" x14ac:dyDescent="0.2">
      <c r="A44" s="211"/>
      <c r="B44" s="211"/>
      <c r="C44" s="211"/>
      <c r="D44" s="211"/>
      <c r="E44" s="211"/>
      <c r="F44" s="211"/>
      <c r="G44" s="211"/>
      <c r="H44" s="211"/>
      <c r="I44" s="211"/>
      <c r="J44" s="211"/>
      <c r="K44" s="211"/>
      <c r="L44" s="211"/>
      <c r="M44" s="211"/>
      <c r="N44" s="211"/>
    </row>
    <row r="45" spans="1:14" ht="12.75" customHeight="1" x14ac:dyDescent="0.2">
      <c r="A45" s="211"/>
      <c r="B45" s="211"/>
      <c r="C45" s="211"/>
      <c r="D45" s="211"/>
      <c r="E45" s="211"/>
      <c r="F45" s="211"/>
      <c r="G45" s="211"/>
      <c r="H45" s="211"/>
      <c r="I45" s="211"/>
      <c r="J45" s="211"/>
      <c r="K45" s="211"/>
      <c r="L45" s="211"/>
      <c r="M45" s="211"/>
      <c r="N45" s="211"/>
    </row>
    <row r="46" spans="1:14" ht="12.75" customHeight="1" x14ac:dyDescent="0.2">
      <c r="A46" s="211"/>
      <c r="B46" s="211"/>
      <c r="C46" s="211"/>
      <c r="D46" s="211"/>
      <c r="E46" s="211"/>
      <c r="F46" s="211"/>
      <c r="G46" s="211"/>
      <c r="H46" s="211"/>
      <c r="I46" s="211"/>
      <c r="J46" s="211"/>
      <c r="K46" s="211"/>
      <c r="L46" s="211"/>
      <c r="M46" s="211"/>
      <c r="N46" s="211"/>
    </row>
    <row r="47" spans="1:14" ht="22.5" customHeight="1" x14ac:dyDescent="0.2">
      <c r="A47" s="211"/>
      <c r="B47" s="211"/>
      <c r="C47" s="211"/>
      <c r="D47" s="211"/>
      <c r="E47" s="211"/>
      <c r="F47" s="211"/>
      <c r="G47" s="211"/>
      <c r="H47" s="211"/>
      <c r="I47" s="211"/>
      <c r="J47" s="211"/>
      <c r="K47" s="211"/>
      <c r="L47" s="211"/>
      <c r="M47" s="211"/>
      <c r="N47" s="211"/>
    </row>
    <row r="48" spans="1:14" ht="8.1" customHeight="1" x14ac:dyDescent="0.2"/>
    <row r="49" spans="1:14" ht="14.25" x14ac:dyDescent="0.2">
      <c r="A49" s="144" t="s">
        <v>147</v>
      </c>
      <c r="B49" s="144"/>
      <c r="C49" s="144"/>
      <c r="D49" s="144"/>
      <c r="E49" s="144"/>
      <c r="F49" s="144"/>
      <c r="G49" s="144"/>
      <c r="H49" s="144"/>
      <c r="I49" s="144"/>
      <c r="J49" s="144"/>
      <c r="K49" s="144"/>
      <c r="L49" s="144"/>
      <c r="M49" s="144"/>
      <c r="N49" s="144"/>
    </row>
    <row r="50" spans="1:14" ht="8.1" customHeight="1" x14ac:dyDescent="0.2"/>
    <row r="51" spans="1:14" ht="14.25" x14ac:dyDescent="0.2">
      <c r="A51" s="144" t="s">
        <v>148</v>
      </c>
      <c r="B51" s="144"/>
      <c r="C51" s="144"/>
      <c r="D51" s="144"/>
      <c r="E51" s="144"/>
      <c r="F51" s="144"/>
      <c r="G51" s="144"/>
      <c r="H51" s="144"/>
      <c r="I51" s="144"/>
      <c r="J51" s="144"/>
      <c r="K51" s="144"/>
      <c r="L51" s="144"/>
      <c r="M51" s="144"/>
      <c r="N51" s="144"/>
    </row>
    <row r="52" spans="1:14" ht="8.1" customHeight="1" x14ac:dyDescent="0.2"/>
    <row r="53" spans="1:14" ht="14.25" x14ac:dyDescent="0.2">
      <c r="A53" s="144" t="s">
        <v>149</v>
      </c>
      <c r="B53" s="144"/>
      <c r="C53" s="144"/>
      <c r="D53" s="144"/>
      <c r="E53" s="144"/>
      <c r="F53" s="144"/>
      <c r="G53" s="144"/>
      <c r="H53" s="144"/>
      <c r="I53" s="144"/>
      <c r="J53" s="144"/>
      <c r="K53" s="144"/>
      <c r="L53" s="144"/>
      <c r="M53" s="144"/>
      <c r="N53" s="14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8" t="s">
        <v>150</v>
      </c>
      <c r="B1" s="219"/>
      <c r="C1" s="219"/>
      <c r="D1" s="219"/>
      <c r="E1" s="219"/>
      <c r="F1" s="219"/>
      <c r="G1" s="219"/>
      <c r="H1" s="220"/>
    </row>
    <row r="2" spans="1:8" ht="21" customHeight="1" x14ac:dyDescent="0.2">
      <c r="A2" s="33" t="s">
        <v>128</v>
      </c>
      <c r="B2" s="203" t="s">
        <v>129</v>
      </c>
      <c r="C2" s="203"/>
      <c r="D2" s="203"/>
      <c r="E2" s="203"/>
      <c r="F2" s="203"/>
      <c r="G2" s="203"/>
      <c r="H2" s="203"/>
    </row>
    <row r="3" spans="1:8" ht="32.25" customHeight="1" x14ac:dyDescent="0.2">
      <c r="A3" s="133" t="s">
        <v>130</v>
      </c>
      <c r="B3" s="133" t="s">
        <v>151</v>
      </c>
      <c r="C3" s="115" t="s">
        <v>152</v>
      </c>
      <c r="D3" s="133" t="s">
        <v>98</v>
      </c>
      <c r="E3" s="133" t="s">
        <v>134</v>
      </c>
      <c r="F3" s="133" t="s">
        <v>135</v>
      </c>
      <c r="G3" s="133" t="s">
        <v>136</v>
      </c>
      <c r="H3" s="133" t="s">
        <v>153</v>
      </c>
    </row>
    <row r="4" spans="1:8" ht="27.75" customHeight="1" x14ac:dyDescent="0.2">
      <c r="A4" s="221"/>
      <c r="B4" s="221"/>
      <c r="C4" s="132"/>
      <c r="D4" s="142"/>
      <c r="E4" s="221"/>
      <c r="F4" s="221"/>
      <c r="G4" s="221"/>
      <c r="H4" s="13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3" t="s">
        <v>143</v>
      </c>
      <c r="B15" s="143"/>
      <c r="C15" s="143"/>
      <c r="D15" s="143"/>
      <c r="E15" s="143"/>
      <c r="F15" s="143"/>
      <c r="G15" s="143"/>
      <c r="H15" s="143"/>
    </row>
    <row r="16" spans="1:8" ht="8.1" customHeight="1" x14ac:dyDescent="0.2"/>
    <row r="17" spans="1:8" ht="33.75" customHeight="1" x14ac:dyDescent="0.2">
      <c r="A17" s="225" t="s">
        <v>154</v>
      </c>
      <c r="B17" s="143"/>
      <c r="C17" s="143"/>
      <c r="D17" s="143"/>
      <c r="E17" s="143"/>
      <c r="F17" s="143"/>
      <c r="G17" s="143"/>
      <c r="H17" s="143"/>
    </row>
    <row r="18" spans="1:8" ht="8.1" customHeight="1" x14ac:dyDescent="0.2"/>
    <row r="19" spans="1:8" x14ac:dyDescent="0.2">
      <c r="A19" s="224" t="s">
        <v>155</v>
      </c>
      <c r="B19" s="211"/>
      <c r="C19" s="211"/>
      <c r="D19" s="211"/>
      <c r="E19" s="211"/>
      <c r="F19" s="211"/>
      <c r="G19" s="211"/>
      <c r="H19" s="211"/>
    </row>
    <row r="20" spans="1:8" ht="18" customHeight="1" x14ac:dyDescent="0.2">
      <c r="A20" s="211"/>
      <c r="B20" s="211"/>
      <c r="C20" s="211"/>
      <c r="D20" s="211"/>
      <c r="E20" s="211"/>
      <c r="F20" s="211"/>
      <c r="G20" s="211"/>
      <c r="H20" s="211"/>
    </row>
    <row r="21" spans="1:8" ht="8.1" customHeight="1" x14ac:dyDescent="0.2"/>
    <row r="22" spans="1:8" ht="15.75" customHeight="1" x14ac:dyDescent="0.2">
      <c r="A22" s="224" t="s">
        <v>156</v>
      </c>
      <c r="B22" s="211"/>
      <c r="C22" s="211"/>
      <c r="D22" s="211"/>
      <c r="E22" s="211"/>
      <c r="F22" s="211"/>
      <c r="G22" s="211"/>
      <c r="H22" s="211"/>
    </row>
    <row r="23" spans="1:8" x14ac:dyDescent="0.2">
      <c r="A23" s="211"/>
      <c r="B23" s="211"/>
      <c r="C23" s="211"/>
      <c r="D23" s="211"/>
      <c r="E23" s="211"/>
      <c r="F23" s="211"/>
      <c r="G23" s="211"/>
      <c r="H23" s="211"/>
    </row>
    <row r="24" spans="1:8" ht="16.5" customHeight="1" x14ac:dyDescent="0.2">
      <c r="A24" s="211"/>
      <c r="B24" s="211"/>
      <c r="C24" s="211"/>
      <c r="D24" s="211"/>
      <c r="E24" s="211"/>
      <c r="F24" s="211"/>
      <c r="G24" s="211"/>
      <c r="H24" s="21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157</v>
      </c>
      <c r="B1" s="243" t="s">
        <v>158</v>
      </c>
      <c r="C1" s="243"/>
      <c r="D1" s="243"/>
      <c r="E1" s="243"/>
      <c r="F1" s="243"/>
      <c r="G1" s="243"/>
      <c r="H1" s="243"/>
      <c r="I1" s="243"/>
      <c r="J1" s="243"/>
    </row>
    <row r="2" spans="1:10" ht="5.25" customHeight="1" thickBot="1" x14ac:dyDescent="0.25"/>
    <row r="3" spans="1:10" ht="26.25" thickTop="1" x14ac:dyDescent="0.2">
      <c r="A3" s="55" t="s">
        <v>130</v>
      </c>
      <c r="B3" s="56" t="s">
        <v>159</v>
      </c>
      <c r="C3" s="56" t="s">
        <v>160</v>
      </c>
      <c r="D3" s="56" t="s">
        <v>161</v>
      </c>
      <c r="E3" s="56" t="s">
        <v>162</v>
      </c>
      <c r="F3" s="35" t="s">
        <v>58</v>
      </c>
      <c r="G3" s="56" t="s">
        <v>163</v>
      </c>
      <c r="H3" s="56" t="s">
        <v>160</v>
      </c>
      <c r="I3" s="56" t="s">
        <v>161</v>
      </c>
      <c r="J3" s="57" t="s">
        <v>162</v>
      </c>
    </row>
    <row r="4" spans="1:10" ht="10.5" customHeight="1" thickBot="1" x14ac:dyDescent="0.25">
      <c r="A4" s="58">
        <v>1</v>
      </c>
      <c r="B4" s="59">
        <v>2</v>
      </c>
      <c r="C4" s="59">
        <v>3</v>
      </c>
      <c r="D4" s="59">
        <v>4</v>
      </c>
      <c r="E4" s="59" t="s">
        <v>164</v>
      </c>
      <c r="F4" s="60">
        <v>6</v>
      </c>
      <c r="G4" s="59">
        <v>7</v>
      </c>
      <c r="H4" s="59">
        <v>8</v>
      </c>
      <c r="I4" s="59">
        <v>9</v>
      </c>
      <c r="J4" s="61" t="s">
        <v>165</v>
      </c>
    </row>
    <row r="5" spans="1:10" ht="20.100000000000001" customHeight="1" thickTop="1" x14ac:dyDescent="0.2">
      <c r="A5" s="227" t="s">
        <v>166</v>
      </c>
      <c r="B5" s="230"/>
      <c r="C5" s="232"/>
      <c r="D5" s="232"/>
      <c r="E5" s="232">
        <f>+C5*D5</f>
        <v>0</v>
      </c>
      <c r="F5" s="242" t="s">
        <v>167</v>
      </c>
      <c r="G5" s="77"/>
      <c r="H5" s="22"/>
      <c r="I5" s="22"/>
      <c r="J5" s="23">
        <f t="shared" ref="J5:J37" si="0">+H5*I5</f>
        <v>0</v>
      </c>
    </row>
    <row r="6" spans="1:10" ht="20.100000000000001" customHeight="1" x14ac:dyDescent="0.2">
      <c r="A6" s="228"/>
      <c r="B6" s="231"/>
      <c r="C6" s="233"/>
      <c r="D6" s="233"/>
      <c r="E6" s="233"/>
      <c r="F6" s="237"/>
      <c r="G6" s="78"/>
      <c r="H6" s="24"/>
      <c r="I6" s="24"/>
      <c r="J6" s="25">
        <f t="shared" si="0"/>
        <v>0</v>
      </c>
    </row>
    <row r="7" spans="1:10" ht="20.100000000000001" customHeight="1" x14ac:dyDescent="0.2">
      <c r="A7" s="228"/>
      <c r="B7" s="231"/>
      <c r="C7" s="234"/>
      <c r="D7" s="234"/>
      <c r="E7" s="234"/>
      <c r="F7" s="237"/>
      <c r="G7" s="78"/>
      <c r="H7" s="24"/>
      <c r="I7" s="24"/>
      <c r="J7" s="25">
        <f t="shared" si="0"/>
        <v>0</v>
      </c>
    </row>
    <row r="8" spans="1:10" ht="20.100000000000001" customHeight="1" x14ac:dyDescent="0.2">
      <c r="A8" s="228"/>
      <c r="B8" s="231"/>
      <c r="C8" s="235"/>
      <c r="D8" s="235"/>
      <c r="E8" s="235">
        <f>+C8*D8</f>
        <v>0</v>
      </c>
      <c r="F8" s="236" t="s">
        <v>168</v>
      </c>
      <c r="G8" s="78"/>
      <c r="H8" s="24"/>
      <c r="I8" s="24"/>
      <c r="J8" s="25">
        <f t="shared" si="0"/>
        <v>0</v>
      </c>
    </row>
    <row r="9" spans="1:10" ht="20.100000000000001" customHeight="1" x14ac:dyDescent="0.2">
      <c r="A9" s="228"/>
      <c r="B9" s="231"/>
      <c r="C9" s="233"/>
      <c r="D9" s="233"/>
      <c r="E9" s="233"/>
      <c r="F9" s="237"/>
      <c r="G9" s="78"/>
      <c r="H9" s="24"/>
      <c r="I9" s="24"/>
      <c r="J9" s="25">
        <f t="shared" si="0"/>
        <v>0</v>
      </c>
    </row>
    <row r="10" spans="1:10" ht="20.100000000000001" customHeight="1" x14ac:dyDescent="0.2">
      <c r="A10" s="228"/>
      <c r="B10" s="231"/>
      <c r="C10" s="234"/>
      <c r="D10" s="234"/>
      <c r="E10" s="234"/>
      <c r="F10" s="237"/>
      <c r="G10" s="78"/>
      <c r="H10" s="24"/>
      <c r="I10" s="24"/>
      <c r="J10" s="25">
        <f t="shared" si="0"/>
        <v>0</v>
      </c>
    </row>
    <row r="11" spans="1:10" ht="20.100000000000001" customHeight="1" x14ac:dyDescent="0.2">
      <c r="A11" s="228"/>
      <c r="B11" s="231"/>
      <c r="C11" s="235"/>
      <c r="D11" s="235"/>
      <c r="E11" s="235">
        <f>+C11*D11</f>
        <v>0</v>
      </c>
      <c r="F11" s="236" t="s">
        <v>169</v>
      </c>
      <c r="G11" s="78"/>
      <c r="H11" s="24"/>
      <c r="I11" s="24"/>
      <c r="J11" s="25">
        <f t="shared" si="0"/>
        <v>0</v>
      </c>
    </row>
    <row r="12" spans="1:10" ht="20.100000000000001" customHeight="1" x14ac:dyDescent="0.2">
      <c r="A12" s="228"/>
      <c r="B12" s="231"/>
      <c r="C12" s="233"/>
      <c r="D12" s="233"/>
      <c r="E12" s="233"/>
      <c r="F12" s="237"/>
      <c r="G12" s="78"/>
      <c r="H12" s="24"/>
      <c r="I12" s="24"/>
      <c r="J12" s="25">
        <f t="shared" si="0"/>
        <v>0</v>
      </c>
    </row>
    <row r="13" spans="1:10" ht="20.100000000000001" customHeight="1" x14ac:dyDescent="0.2">
      <c r="A13" s="228"/>
      <c r="B13" s="231"/>
      <c r="C13" s="234"/>
      <c r="D13" s="234"/>
      <c r="E13" s="234"/>
      <c r="F13" s="237"/>
      <c r="G13" s="78"/>
      <c r="H13" s="24"/>
      <c r="I13" s="24"/>
      <c r="J13" s="25">
        <f t="shared" si="0"/>
        <v>0</v>
      </c>
    </row>
    <row r="14" spans="1:10" ht="20.100000000000001" customHeight="1" x14ac:dyDescent="0.2">
      <c r="A14" s="228"/>
      <c r="B14" s="231"/>
      <c r="C14" s="235"/>
      <c r="D14" s="235"/>
      <c r="E14" s="235">
        <f>+C14*D14</f>
        <v>0</v>
      </c>
      <c r="F14" s="240" t="s">
        <v>170</v>
      </c>
      <c r="G14" s="78"/>
      <c r="H14" s="24"/>
      <c r="I14" s="24"/>
      <c r="J14" s="25">
        <f t="shared" si="0"/>
        <v>0</v>
      </c>
    </row>
    <row r="15" spans="1:10" ht="20.100000000000001" customHeight="1" x14ac:dyDescent="0.2">
      <c r="A15" s="228"/>
      <c r="B15" s="231"/>
      <c r="C15" s="233"/>
      <c r="D15" s="233"/>
      <c r="E15" s="233"/>
      <c r="F15" s="237"/>
      <c r="G15" s="78"/>
      <c r="H15" s="24"/>
      <c r="I15" s="24"/>
      <c r="J15" s="25">
        <f t="shared" si="0"/>
        <v>0</v>
      </c>
    </row>
    <row r="16" spans="1:10" ht="20.100000000000001" customHeight="1" x14ac:dyDescent="0.2">
      <c r="A16" s="228"/>
      <c r="B16" s="231"/>
      <c r="C16" s="234"/>
      <c r="D16" s="234"/>
      <c r="E16" s="234"/>
      <c r="F16" s="237"/>
      <c r="G16" s="78"/>
      <c r="H16" s="24"/>
      <c r="I16" s="24"/>
      <c r="J16" s="25">
        <f t="shared" si="0"/>
        <v>0</v>
      </c>
    </row>
    <row r="17" spans="1:10" ht="20.100000000000001" customHeight="1" x14ac:dyDescent="0.2">
      <c r="A17" s="228"/>
      <c r="B17" s="231"/>
      <c r="C17" s="235"/>
      <c r="D17" s="235"/>
      <c r="E17" s="235">
        <f>+C17*D17</f>
        <v>0</v>
      </c>
      <c r="F17" s="240" t="s">
        <v>171</v>
      </c>
      <c r="G17" s="78"/>
      <c r="H17" s="24"/>
      <c r="I17" s="24"/>
      <c r="J17" s="25">
        <f t="shared" si="0"/>
        <v>0</v>
      </c>
    </row>
    <row r="18" spans="1:10" ht="20.100000000000001" customHeight="1" x14ac:dyDescent="0.2">
      <c r="A18" s="228"/>
      <c r="B18" s="231"/>
      <c r="C18" s="233"/>
      <c r="D18" s="233"/>
      <c r="E18" s="233"/>
      <c r="F18" s="237"/>
      <c r="G18" s="78"/>
      <c r="H18" s="24"/>
      <c r="I18" s="24"/>
      <c r="J18" s="25">
        <f t="shared" si="0"/>
        <v>0</v>
      </c>
    </row>
    <row r="19" spans="1:10" ht="20.100000000000001" customHeight="1" thickBot="1" x14ac:dyDescent="0.25">
      <c r="A19" s="229"/>
      <c r="B19" s="238"/>
      <c r="C19" s="239"/>
      <c r="D19" s="239"/>
      <c r="E19" s="239"/>
      <c r="F19" s="241"/>
      <c r="G19" s="79"/>
      <c r="H19" s="26"/>
      <c r="I19" s="26"/>
      <c r="J19" s="27">
        <f t="shared" si="0"/>
        <v>0</v>
      </c>
    </row>
    <row r="20" spans="1:10" ht="19.5" customHeight="1" thickTop="1" x14ac:dyDescent="0.2">
      <c r="A20" s="227" t="s">
        <v>172</v>
      </c>
      <c r="B20" s="230"/>
      <c r="C20" s="232"/>
      <c r="D20" s="232"/>
      <c r="E20" s="232">
        <f>+C20*D20</f>
        <v>0</v>
      </c>
      <c r="F20" s="242" t="s">
        <v>173</v>
      </c>
      <c r="G20" s="77"/>
      <c r="H20" s="22"/>
      <c r="I20" s="22"/>
      <c r="J20" s="23">
        <f t="shared" si="0"/>
        <v>0</v>
      </c>
    </row>
    <row r="21" spans="1:10" ht="19.5" customHeight="1" x14ac:dyDescent="0.2">
      <c r="A21" s="228"/>
      <c r="B21" s="231"/>
      <c r="C21" s="233"/>
      <c r="D21" s="233"/>
      <c r="E21" s="233"/>
      <c r="F21" s="237"/>
      <c r="G21" s="78"/>
      <c r="H21" s="24"/>
      <c r="I21" s="24"/>
      <c r="J21" s="25">
        <f t="shared" si="0"/>
        <v>0</v>
      </c>
    </row>
    <row r="22" spans="1:10" ht="19.5" customHeight="1" x14ac:dyDescent="0.2">
      <c r="A22" s="228"/>
      <c r="B22" s="231"/>
      <c r="C22" s="234"/>
      <c r="D22" s="234"/>
      <c r="E22" s="234"/>
      <c r="F22" s="237"/>
      <c r="G22" s="78"/>
      <c r="H22" s="24"/>
      <c r="I22" s="24"/>
      <c r="J22" s="25">
        <f t="shared" si="0"/>
        <v>0</v>
      </c>
    </row>
    <row r="23" spans="1:10" ht="19.5" customHeight="1" x14ac:dyDescent="0.2">
      <c r="A23" s="228"/>
      <c r="B23" s="231"/>
      <c r="C23" s="235"/>
      <c r="D23" s="235"/>
      <c r="E23" s="235">
        <f>+C23*D23</f>
        <v>0</v>
      </c>
      <c r="F23" s="236" t="s">
        <v>174</v>
      </c>
      <c r="G23" s="78"/>
      <c r="H23" s="24"/>
      <c r="I23" s="24"/>
      <c r="J23" s="25">
        <f t="shared" si="0"/>
        <v>0</v>
      </c>
    </row>
    <row r="24" spans="1:10" ht="19.5" customHeight="1" x14ac:dyDescent="0.2">
      <c r="A24" s="228"/>
      <c r="B24" s="231"/>
      <c r="C24" s="233"/>
      <c r="D24" s="233"/>
      <c r="E24" s="233"/>
      <c r="F24" s="237"/>
      <c r="G24" s="78"/>
      <c r="H24" s="24"/>
      <c r="I24" s="24"/>
      <c r="J24" s="25">
        <f t="shared" si="0"/>
        <v>0</v>
      </c>
    </row>
    <row r="25" spans="1:10" ht="19.5" customHeight="1" x14ac:dyDescent="0.2">
      <c r="A25" s="228"/>
      <c r="B25" s="231"/>
      <c r="C25" s="234"/>
      <c r="D25" s="234"/>
      <c r="E25" s="234"/>
      <c r="F25" s="237"/>
      <c r="G25" s="78"/>
      <c r="H25" s="24"/>
      <c r="I25" s="24"/>
      <c r="J25" s="25">
        <f t="shared" si="0"/>
        <v>0</v>
      </c>
    </row>
    <row r="26" spans="1:10" ht="19.5" customHeight="1" x14ac:dyDescent="0.2">
      <c r="A26" s="228"/>
      <c r="B26" s="231"/>
      <c r="C26" s="235"/>
      <c r="D26" s="235"/>
      <c r="E26" s="235">
        <f>+C26*D26</f>
        <v>0</v>
      </c>
      <c r="F26" s="236" t="s">
        <v>175</v>
      </c>
      <c r="G26" s="78"/>
      <c r="H26" s="24"/>
      <c r="I26" s="24"/>
      <c r="J26" s="25">
        <f t="shared" si="0"/>
        <v>0</v>
      </c>
    </row>
    <row r="27" spans="1:10" ht="19.5" customHeight="1" x14ac:dyDescent="0.2">
      <c r="A27" s="228"/>
      <c r="B27" s="231"/>
      <c r="C27" s="233"/>
      <c r="D27" s="233"/>
      <c r="E27" s="233"/>
      <c r="F27" s="237"/>
      <c r="G27" s="78"/>
      <c r="H27" s="24"/>
      <c r="I27" s="24"/>
      <c r="J27" s="25">
        <f t="shared" si="0"/>
        <v>0</v>
      </c>
    </row>
    <row r="28" spans="1:10" ht="19.5" customHeight="1" x14ac:dyDescent="0.2">
      <c r="A28" s="228"/>
      <c r="B28" s="231"/>
      <c r="C28" s="234"/>
      <c r="D28" s="234"/>
      <c r="E28" s="234"/>
      <c r="F28" s="237"/>
      <c r="G28" s="78"/>
      <c r="H28" s="24"/>
      <c r="I28" s="24"/>
      <c r="J28" s="25">
        <f t="shared" si="0"/>
        <v>0</v>
      </c>
    </row>
    <row r="29" spans="1:10" ht="19.5" customHeight="1" x14ac:dyDescent="0.2">
      <c r="A29" s="228"/>
      <c r="B29" s="231"/>
      <c r="C29" s="235"/>
      <c r="D29" s="235"/>
      <c r="E29" s="235">
        <f>+C29*D29</f>
        <v>0</v>
      </c>
      <c r="F29" s="236" t="s">
        <v>176</v>
      </c>
      <c r="G29" s="78"/>
      <c r="H29" s="24"/>
      <c r="I29" s="24"/>
      <c r="J29" s="25">
        <f t="shared" si="0"/>
        <v>0</v>
      </c>
    </row>
    <row r="30" spans="1:10" ht="19.5" customHeight="1" x14ac:dyDescent="0.2">
      <c r="A30" s="228"/>
      <c r="B30" s="231"/>
      <c r="C30" s="233"/>
      <c r="D30" s="233"/>
      <c r="E30" s="233"/>
      <c r="F30" s="237"/>
      <c r="G30" s="78"/>
      <c r="H30" s="24"/>
      <c r="I30" s="24"/>
      <c r="J30" s="25">
        <f t="shared" si="0"/>
        <v>0</v>
      </c>
    </row>
    <row r="31" spans="1:10" ht="19.5" customHeight="1" x14ac:dyDescent="0.2">
      <c r="A31" s="228"/>
      <c r="B31" s="231"/>
      <c r="C31" s="234"/>
      <c r="D31" s="234"/>
      <c r="E31" s="234"/>
      <c r="F31" s="237"/>
      <c r="G31" s="78"/>
      <c r="H31" s="24"/>
      <c r="I31" s="24"/>
      <c r="J31" s="25">
        <f t="shared" si="0"/>
        <v>0</v>
      </c>
    </row>
    <row r="32" spans="1:10" ht="19.5" customHeight="1" x14ac:dyDescent="0.2">
      <c r="A32" s="228"/>
      <c r="B32" s="231"/>
      <c r="C32" s="235"/>
      <c r="D32" s="235"/>
      <c r="E32" s="235">
        <f>+C32*D32</f>
        <v>0</v>
      </c>
      <c r="F32" s="236" t="s">
        <v>177</v>
      </c>
      <c r="G32" s="78"/>
      <c r="H32" s="24"/>
      <c r="I32" s="24"/>
      <c r="J32" s="25">
        <f t="shared" si="0"/>
        <v>0</v>
      </c>
    </row>
    <row r="33" spans="1:10" ht="19.5" customHeight="1" x14ac:dyDescent="0.2">
      <c r="A33" s="228"/>
      <c r="B33" s="231"/>
      <c r="C33" s="233"/>
      <c r="D33" s="233"/>
      <c r="E33" s="233"/>
      <c r="F33" s="237"/>
      <c r="G33" s="78"/>
      <c r="H33" s="24"/>
      <c r="I33" s="24"/>
      <c r="J33" s="25">
        <f t="shared" si="0"/>
        <v>0</v>
      </c>
    </row>
    <row r="34" spans="1:10" ht="19.5" customHeight="1" x14ac:dyDescent="0.2">
      <c r="A34" s="228"/>
      <c r="B34" s="231"/>
      <c r="C34" s="234"/>
      <c r="D34" s="234"/>
      <c r="E34" s="234"/>
      <c r="F34" s="237"/>
      <c r="G34" s="78"/>
      <c r="H34" s="24"/>
      <c r="I34" s="24"/>
      <c r="J34" s="25">
        <f t="shared" si="0"/>
        <v>0</v>
      </c>
    </row>
    <row r="35" spans="1:10" ht="19.5" customHeight="1" x14ac:dyDescent="0.2">
      <c r="A35" s="228"/>
      <c r="B35" s="231"/>
      <c r="C35" s="235"/>
      <c r="D35" s="235"/>
      <c r="E35" s="235">
        <f>+C35*D35</f>
        <v>0</v>
      </c>
      <c r="F35" s="240" t="s">
        <v>178</v>
      </c>
      <c r="G35" s="78"/>
      <c r="H35" s="24"/>
      <c r="I35" s="24"/>
      <c r="J35" s="25">
        <f t="shared" si="0"/>
        <v>0</v>
      </c>
    </row>
    <row r="36" spans="1:10" ht="19.5" customHeight="1" x14ac:dyDescent="0.2">
      <c r="A36" s="228"/>
      <c r="B36" s="231"/>
      <c r="C36" s="233"/>
      <c r="D36" s="233"/>
      <c r="E36" s="233"/>
      <c r="F36" s="237"/>
      <c r="G36" s="78"/>
      <c r="H36" s="24"/>
      <c r="I36" s="24"/>
      <c r="J36" s="25">
        <f t="shared" si="0"/>
        <v>0</v>
      </c>
    </row>
    <row r="37" spans="1:10" ht="19.5" customHeight="1" thickBot="1" x14ac:dyDescent="0.25">
      <c r="A37" s="229"/>
      <c r="B37" s="238"/>
      <c r="C37" s="239"/>
      <c r="D37" s="239"/>
      <c r="E37" s="239"/>
      <c r="F37" s="241"/>
      <c r="G37" s="79"/>
      <c r="H37" s="26"/>
      <c r="I37" s="26"/>
      <c r="J37" s="27">
        <f t="shared" si="0"/>
        <v>0</v>
      </c>
    </row>
    <row r="38" spans="1:10" ht="13.5" thickTop="1" x14ac:dyDescent="0.2"/>
    <row r="39" spans="1:10" x14ac:dyDescent="0.2">
      <c r="A39" s="28" t="s">
        <v>179</v>
      </c>
    </row>
    <row r="40" spans="1:10" x14ac:dyDescent="0.2">
      <c r="A40" s="226" t="s">
        <v>180</v>
      </c>
      <c r="B40" s="226"/>
      <c r="C40" s="226"/>
      <c r="D40" s="226"/>
      <c r="E40" s="226"/>
      <c r="F40" s="226"/>
      <c r="G40" s="226"/>
      <c r="H40" s="226"/>
      <c r="I40" s="226"/>
      <c r="J40" s="22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1" t="s">
        <v>45</v>
      </c>
      <c r="B1" s="122"/>
      <c r="C1" s="122"/>
      <c r="D1" s="122"/>
      <c r="E1" s="110"/>
      <c r="F1" s="111"/>
      <c r="G1" s="111"/>
      <c r="H1" s="111"/>
      <c r="I1" s="111"/>
      <c r="J1" s="111"/>
      <c r="K1" s="111"/>
      <c r="L1" s="111"/>
      <c r="M1" s="112"/>
    </row>
    <row r="2" spans="1:13" ht="30.95" customHeight="1" x14ac:dyDescent="0.25">
      <c r="A2" s="121" t="s">
        <v>46</v>
      </c>
      <c r="B2" s="122"/>
      <c r="C2" s="122"/>
      <c r="D2" s="122"/>
      <c r="E2" s="74"/>
      <c r="F2" s="47" t="s">
        <v>47</v>
      </c>
      <c r="G2" s="75"/>
      <c r="H2" s="47" t="s">
        <v>48</v>
      </c>
      <c r="I2" s="75"/>
      <c r="J2" s="36"/>
      <c r="K2" s="36"/>
      <c r="L2" s="36"/>
      <c r="M2" s="37"/>
    </row>
    <row r="3" spans="1:13" ht="30.95" customHeight="1" x14ac:dyDescent="0.25">
      <c r="A3" s="121" t="s">
        <v>49</v>
      </c>
      <c r="B3" s="122"/>
      <c r="C3" s="122" t="s">
        <v>50</v>
      </c>
      <c r="D3" s="122"/>
      <c r="E3" s="110"/>
      <c r="F3" s="111"/>
      <c r="G3" s="111"/>
      <c r="H3" s="111"/>
      <c r="I3" s="111"/>
      <c r="J3" s="111"/>
      <c r="K3" s="111"/>
      <c r="L3" s="111"/>
      <c r="M3" s="112"/>
    </row>
    <row r="4" spans="1:13" ht="30.95" customHeight="1" x14ac:dyDescent="0.25">
      <c r="A4" s="121" t="s">
        <v>51</v>
      </c>
      <c r="B4" s="122"/>
      <c r="C4" s="122"/>
      <c r="D4" s="122"/>
      <c r="E4" s="74"/>
      <c r="F4" s="47" t="s">
        <v>47</v>
      </c>
      <c r="G4" s="75"/>
      <c r="H4" s="47" t="s">
        <v>48</v>
      </c>
      <c r="I4" s="75"/>
      <c r="J4" s="36"/>
      <c r="K4" s="36"/>
      <c r="L4" s="36"/>
      <c r="M4" s="37"/>
    </row>
    <row r="5" spans="1:13" ht="30.95" customHeight="1" x14ac:dyDescent="0.25">
      <c r="A5" s="129" t="s">
        <v>52</v>
      </c>
      <c r="B5" s="130"/>
      <c r="C5" s="130" t="s">
        <v>53</v>
      </c>
      <c r="D5" s="130"/>
      <c r="E5" s="113"/>
      <c r="F5" s="114"/>
      <c r="G5" s="114"/>
      <c r="H5" s="111"/>
      <c r="I5" s="111"/>
      <c r="J5" s="111"/>
      <c r="K5" s="111"/>
      <c r="L5" s="111"/>
      <c r="M5" s="112"/>
    </row>
    <row r="6" spans="1:13" ht="23.25" customHeight="1" x14ac:dyDescent="0.2">
      <c r="A6" s="34"/>
      <c r="B6" s="73"/>
      <c r="C6" s="134" t="s">
        <v>54</v>
      </c>
      <c r="D6" s="134"/>
      <c r="E6" s="134"/>
      <c r="F6" s="134"/>
      <c r="G6" s="135"/>
      <c r="H6" s="136" t="s">
        <v>55</v>
      </c>
      <c r="I6" s="136"/>
      <c r="J6" s="136"/>
      <c r="K6" s="136"/>
      <c r="L6" s="136"/>
      <c r="M6" s="137"/>
    </row>
    <row r="7" spans="1:13" ht="29.1" customHeight="1" x14ac:dyDescent="0.2">
      <c r="A7" s="115" t="s">
        <v>56</v>
      </c>
      <c r="B7" s="115" t="s">
        <v>57</v>
      </c>
      <c r="C7" s="131" t="s">
        <v>58</v>
      </c>
      <c r="D7" s="132" t="s">
        <v>59</v>
      </c>
      <c r="E7" s="132" t="s">
        <v>60</v>
      </c>
      <c r="F7" s="132" t="s">
        <v>61</v>
      </c>
      <c r="G7" s="132" t="s">
        <v>62</v>
      </c>
      <c r="H7" s="133" t="s">
        <v>63</v>
      </c>
      <c r="I7" s="133" t="s">
        <v>64</v>
      </c>
      <c r="J7" s="138" t="s">
        <v>65</v>
      </c>
      <c r="K7" s="139"/>
      <c r="L7" s="138" t="s">
        <v>66</v>
      </c>
      <c r="M7" s="139"/>
    </row>
    <row r="8" spans="1:13" ht="30.95" customHeight="1" x14ac:dyDescent="0.2">
      <c r="A8" s="116"/>
      <c r="B8" s="120"/>
      <c r="C8" s="116"/>
      <c r="D8" s="116"/>
      <c r="E8" s="116"/>
      <c r="F8" s="116"/>
      <c r="G8" s="142"/>
      <c r="H8" s="116"/>
      <c r="I8" s="116"/>
      <c r="J8" s="140"/>
      <c r="K8" s="141"/>
      <c r="L8" s="140" t="s">
        <v>66</v>
      </c>
      <c r="M8" s="141"/>
    </row>
    <row r="9" spans="1:13" ht="30.95" customHeight="1" x14ac:dyDescent="0.2">
      <c r="A9" s="117"/>
      <c r="B9" s="117"/>
      <c r="C9" s="117"/>
      <c r="D9" s="117"/>
      <c r="E9" s="117"/>
      <c r="F9" s="48"/>
      <c r="G9" s="48"/>
      <c r="H9" s="48"/>
      <c r="I9" s="48"/>
      <c r="J9" s="125"/>
      <c r="K9" s="126"/>
      <c r="L9" s="125"/>
      <c r="M9" s="126"/>
    </row>
    <row r="10" spans="1:13" ht="30.95" customHeight="1" x14ac:dyDescent="0.2">
      <c r="A10" s="118"/>
      <c r="B10" s="118"/>
      <c r="C10" s="118"/>
      <c r="D10" s="118"/>
      <c r="E10" s="118"/>
      <c r="F10" s="49"/>
      <c r="G10" s="49"/>
      <c r="H10" s="49"/>
      <c r="I10" s="49"/>
      <c r="J10" s="127"/>
      <c r="K10" s="128"/>
      <c r="L10" s="127"/>
      <c r="M10" s="128"/>
    </row>
    <row r="11" spans="1:13" ht="30.95" customHeight="1" x14ac:dyDescent="0.2">
      <c r="A11" s="118"/>
      <c r="B11" s="118"/>
      <c r="C11" s="118"/>
      <c r="D11" s="118"/>
      <c r="E11" s="118"/>
      <c r="F11" s="50"/>
      <c r="G11" s="50"/>
      <c r="H11" s="50"/>
      <c r="I11" s="50"/>
      <c r="J11" s="123" t="s">
        <v>67</v>
      </c>
      <c r="K11" s="123" t="s">
        <v>68</v>
      </c>
      <c r="L11" s="123" t="s">
        <v>69</v>
      </c>
      <c r="M11" s="123" t="s">
        <v>70</v>
      </c>
    </row>
    <row r="12" spans="1:13" ht="30.95" customHeight="1" x14ac:dyDescent="0.2">
      <c r="A12" s="118"/>
      <c r="B12" s="118"/>
      <c r="C12" s="118"/>
      <c r="D12" s="118"/>
      <c r="E12" s="118"/>
      <c r="F12" s="50"/>
      <c r="G12" s="50"/>
      <c r="H12" s="50"/>
      <c r="I12" s="50"/>
      <c r="J12" s="124"/>
      <c r="K12" s="124"/>
      <c r="L12" s="124"/>
      <c r="M12" s="124"/>
    </row>
    <row r="13" spans="1:13" ht="30.95" customHeight="1" x14ac:dyDescent="0.2">
      <c r="A13" s="118"/>
      <c r="B13" s="118"/>
      <c r="C13" s="118"/>
      <c r="D13" s="118"/>
      <c r="E13" s="118"/>
      <c r="F13" s="50"/>
      <c r="G13" s="50"/>
      <c r="H13" s="50"/>
      <c r="I13" s="50"/>
      <c r="J13" s="125"/>
      <c r="K13" s="126"/>
      <c r="L13" s="125"/>
      <c r="M13" s="126"/>
    </row>
    <row r="14" spans="1:13" ht="30" customHeight="1" x14ac:dyDescent="0.2">
      <c r="A14" s="119"/>
      <c r="B14" s="119"/>
      <c r="C14" s="119"/>
      <c r="D14" s="119"/>
      <c r="E14" s="119"/>
      <c r="F14" s="51"/>
      <c r="G14" s="51"/>
      <c r="H14" s="51"/>
      <c r="I14" s="51"/>
      <c r="J14" s="127"/>
      <c r="K14" s="128"/>
      <c r="L14" s="127"/>
      <c r="M14" s="128"/>
    </row>
    <row r="16" spans="1:13" ht="15" x14ac:dyDescent="0.25">
      <c r="C16" s="52" t="s">
        <v>71</v>
      </c>
    </row>
    <row r="17" spans="3:13" ht="14.25" x14ac:dyDescent="0.2">
      <c r="C17" s="144" t="s">
        <v>72</v>
      </c>
      <c r="D17" s="144"/>
      <c r="E17" s="144"/>
      <c r="F17" s="144"/>
      <c r="G17" s="144"/>
    </row>
    <row r="18" spans="3:13" ht="22.5" customHeight="1" x14ac:dyDescent="0.2">
      <c r="C18" s="1" t="s">
        <v>73</v>
      </c>
      <c r="D18" s="1"/>
      <c r="E18" s="1"/>
      <c r="F18" s="1"/>
      <c r="G18" s="1"/>
      <c r="H18" s="1"/>
      <c r="I18" s="1"/>
      <c r="J18" s="1"/>
      <c r="K18" s="1"/>
      <c r="L18" s="1"/>
      <c r="M18" s="1"/>
    </row>
    <row r="19" spans="3:13" ht="14.25" x14ac:dyDescent="0.2">
      <c r="C19" s="144" t="s">
        <v>74</v>
      </c>
      <c r="D19" s="144"/>
      <c r="E19" s="144"/>
      <c r="F19" s="144"/>
      <c r="G19" s="14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3" t="s">
        <v>77</v>
      </c>
      <c r="D22" s="143"/>
      <c r="E22" s="143"/>
      <c r="F22" s="143"/>
      <c r="G22" s="143"/>
    </row>
    <row r="23" spans="3:13" ht="78.75" customHeight="1" x14ac:dyDescent="0.2">
      <c r="C23" s="143" t="s">
        <v>78</v>
      </c>
      <c r="D23" s="143"/>
      <c r="E23" s="143"/>
      <c r="F23" s="143"/>
      <c r="G23" s="143"/>
    </row>
    <row r="24" spans="3:13" ht="32.25" customHeight="1" x14ac:dyDescent="0.2">
      <c r="C24" s="143" t="s">
        <v>79</v>
      </c>
      <c r="D24" s="143"/>
      <c r="E24" s="143"/>
      <c r="F24" s="143"/>
      <c r="G24" s="143"/>
    </row>
    <row r="25" spans="3:13" ht="54" customHeight="1" x14ac:dyDescent="0.2">
      <c r="C25" s="143" t="s">
        <v>80</v>
      </c>
      <c r="D25" s="143"/>
      <c r="E25" s="143"/>
      <c r="F25" s="143"/>
      <c r="G25" s="143"/>
    </row>
    <row r="26" spans="3:13" ht="63" customHeight="1" x14ac:dyDescent="0.2">
      <c r="C26" s="143" t="s">
        <v>81</v>
      </c>
      <c r="D26" s="143"/>
      <c r="E26" s="143"/>
      <c r="F26" s="143"/>
      <c r="G26" s="143"/>
    </row>
    <row r="27" spans="3:13" ht="44.25" customHeight="1" x14ac:dyDescent="0.2">
      <c r="C27" s="143" t="s">
        <v>82</v>
      </c>
      <c r="D27" s="143"/>
      <c r="E27" s="143"/>
      <c r="F27" s="143"/>
      <c r="G27" s="143"/>
    </row>
    <row r="28" spans="3:13" ht="59.25" customHeight="1" x14ac:dyDescent="0.2">
      <c r="C28" s="143" t="s">
        <v>83</v>
      </c>
      <c r="D28" s="143"/>
      <c r="E28" s="143"/>
      <c r="F28" s="143"/>
      <c r="G28" s="143"/>
    </row>
    <row r="29" spans="3:13" ht="62.25" customHeight="1" x14ac:dyDescent="0.2">
      <c r="C29" s="143" t="s">
        <v>84</v>
      </c>
      <c r="D29" s="143"/>
      <c r="E29" s="143"/>
      <c r="F29" s="143"/>
      <c r="G29" s="143"/>
      <c r="H29" s="1"/>
      <c r="I29" s="1"/>
      <c r="J29" s="1"/>
      <c r="K29" s="1"/>
      <c r="L29" s="1"/>
      <c r="M29" s="1"/>
    </row>
    <row r="30" spans="3:13" ht="112.5" customHeight="1" x14ac:dyDescent="0.2">
      <c r="C30" s="143" t="s">
        <v>85</v>
      </c>
      <c r="D30" s="143"/>
      <c r="E30" s="143"/>
      <c r="F30" s="143"/>
      <c r="G30" s="14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47"/>
      <c r="H2" s="148"/>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47"/>
      <c r="H4" s="148"/>
    </row>
    <row r="5" spans="1:8" ht="30.95" customHeight="1" x14ac:dyDescent="0.2">
      <c r="A5" s="20" t="s">
        <v>53</v>
      </c>
      <c r="B5" s="149"/>
      <c r="C5" s="150"/>
      <c r="D5" s="150"/>
      <c r="E5" s="150"/>
      <c r="F5" s="150"/>
      <c r="G5" s="150"/>
      <c r="H5" s="151"/>
    </row>
    <row r="6" spans="1:8" ht="24.95" customHeight="1" x14ac:dyDescent="0.2">
      <c r="A6" s="152" t="s">
        <v>88</v>
      </c>
      <c r="B6" s="153"/>
      <c r="C6" s="153"/>
      <c r="D6" s="153"/>
      <c r="E6" s="153"/>
      <c r="F6" s="153"/>
      <c r="G6" s="153"/>
      <c r="H6" s="153"/>
    </row>
    <row r="7" spans="1:8" ht="45" x14ac:dyDescent="0.2">
      <c r="A7" s="30" t="s">
        <v>58</v>
      </c>
      <c r="B7" s="30" t="s">
        <v>59</v>
      </c>
      <c r="C7" s="30" t="s">
        <v>89</v>
      </c>
      <c r="D7" s="31" t="s">
        <v>90</v>
      </c>
      <c r="E7" s="31" t="s">
        <v>91</v>
      </c>
      <c r="F7" s="31" t="s">
        <v>92</v>
      </c>
      <c r="G7" s="31" t="s">
        <v>63</v>
      </c>
      <c r="H7" s="31" t="s">
        <v>93</v>
      </c>
    </row>
    <row r="8" spans="1:8" x14ac:dyDescent="0.2">
      <c r="A8" s="154"/>
      <c r="B8" s="145"/>
      <c r="C8" s="145"/>
      <c r="D8" s="145"/>
      <c r="E8" s="145"/>
      <c r="F8" s="145"/>
      <c r="G8" s="4"/>
      <c r="H8" s="5"/>
    </row>
    <row r="9" spans="1:8" x14ac:dyDescent="0.2">
      <c r="A9" s="154"/>
      <c r="B9" s="146"/>
      <c r="C9" s="146"/>
      <c r="D9" s="146"/>
      <c r="E9" s="146"/>
      <c r="F9" s="146"/>
      <c r="G9" s="4"/>
      <c r="H9" s="5"/>
    </row>
    <row r="10" spans="1:8" x14ac:dyDescent="0.2">
      <c r="A10" s="154"/>
      <c r="B10" s="124"/>
      <c r="C10" s="124"/>
      <c r="D10" s="124"/>
      <c r="E10" s="124"/>
      <c r="F10" s="124"/>
      <c r="G10" s="4"/>
      <c r="H10" s="5"/>
    </row>
    <row r="11" spans="1:8" x14ac:dyDescent="0.2">
      <c r="A11" s="154"/>
      <c r="B11" s="145"/>
      <c r="C11" s="145"/>
      <c r="D11" s="145"/>
      <c r="E11" s="145"/>
      <c r="F11" s="145"/>
      <c r="G11" s="4"/>
      <c r="H11" s="5"/>
    </row>
    <row r="12" spans="1:8" x14ac:dyDescent="0.2">
      <c r="A12" s="154"/>
      <c r="B12" s="146"/>
      <c r="C12" s="146"/>
      <c r="D12" s="146"/>
      <c r="E12" s="146"/>
      <c r="F12" s="146"/>
      <c r="G12" s="4"/>
      <c r="H12" s="5"/>
    </row>
    <row r="13" spans="1:8" x14ac:dyDescent="0.2">
      <c r="A13" s="154"/>
      <c r="B13" s="124"/>
      <c r="C13" s="124"/>
      <c r="D13" s="124"/>
      <c r="E13" s="124"/>
      <c r="F13" s="124"/>
      <c r="G13" s="4"/>
      <c r="H13" s="5"/>
    </row>
    <row r="14" spans="1:8" x14ac:dyDescent="0.2">
      <c r="A14" s="154"/>
      <c r="B14" s="145"/>
      <c r="C14" s="145"/>
      <c r="D14" s="145"/>
      <c r="E14" s="145"/>
      <c r="F14" s="145"/>
      <c r="G14" s="4"/>
      <c r="H14" s="5"/>
    </row>
    <row r="15" spans="1:8" x14ac:dyDescent="0.2">
      <c r="A15" s="154"/>
      <c r="B15" s="146"/>
      <c r="C15" s="146"/>
      <c r="D15" s="146"/>
      <c r="E15" s="146"/>
      <c r="F15" s="146"/>
      <c r="G15" s="4"/>
      <c r="H15" s="5"/>
    </row>
    <row r="16" spans="1:8" x14ac:dyDescent="0.2">
      <c r="A16" s="154"/>
      <c r="B16" s="124"/>
      <c r="C16" s="124"/>
      <c r="D16" s="124"/>
      <c r="E16" s="124"/>
      <c r="F16" s="124"/>
      <c r="G16" s="4"/>
      <c r="H16" s="5"/>
    </row>
    <row r="17" spans="1:8" x14ac:dyDescent="0.2">
      <c r="A17" s="154"/>
      <c r="B17" s="145"/>
      <c r="C17" s="145"/>
      <c r="D17" s="145"/>
      <c r="E17" s="145"/>
      <c r="F17" s="145"/>
      <c r="G17" s="4"/>
      <c r="H17" s="5"/>
    </row>
    <row r="18" spans="1:8" x14ac:dyDescent="0.2">
      <c r="A18" s="154"/>
      <c r="B18" s="146"/>
      <c r="C18" s="146"/>
      <c r="D18" s="146"/>
      <c r="E18" s="146"/>
      <c r="F18" s="146"/>
      <c r="G18" s="4"/>
      <c r="H18" s="5"/>
    </row>
    <row r="19" spans="1:8" x14ac:dyDescent="0.2">
      <c r="A19" s="154"/>
      <c r="B19" s="124"/>
      <c r="C19" s="124"/>
      <c r="D19" s="124"/>
      <c r="E19" s="124"/>
      <c r="F19" s="124"/>
      <c r="G19" s="4"/>
      <c r="H19" s="5"/>
    </row>
    <row r="20" spans="1:8" x14ac:dyDescent="0.2">
      <c r="A20" s="154"/>
      <c r="B20" s="145"/>
      <c r="C20" s="145"/>
      <c r="D20" s="145"/>
      <c r="E20" s="145"/>
      <c r="F20" s="145"/>
      <c r="G20" s="4"/>
      <c r="H20" s="5"/>
    </row>
    <row r="21" spans="1:8" x14ac:dyDescent="0.2">
      <c r="A21" s="154"/>
      <c r="B21" s="146"/>
      <c r="C21" s="146"/>
      <c r="D21" s="146"/>
      <c r="E21" s="146"/>
      <c r="F21" s="146"/>
      <c r="G21" s="4"/>
      <c r="H21" s="5"/>
    </row>
    <row r="22" spans="1:8" x14ac:dyDescent="0.2">
      <c r="A22" s="154"/>
      <c r="B22" s="124"/>
      <c r="C22" s="124"/>
      <c r="D22" s="124"/>
      <c r="E22" s="124"/>
      <c r="F22" s="124"/>
      <c r="G22" s="4"/>
      <c r="H22" s="5"/>
    </row>
    <row r="23" spans="1:8" x14ac:dyDescent="0.2">
      <c r="A23" s="154"/>
      <c r="B23" s="145"/>
      <c r="C23" s="145"/>
      <c r="D23" s="145"/>
      <c r="E23" s="145"/>
      <c r="F23" s="145"/>
      <c r="G23" s="4"/>
      <c r="H23" s="5"/>
    </row>
    <row r="24" spans="1:8" x14ac:dyDescent="0.2">
      <c r="A24" s="154"/>
      <c r="B24" s="146"/>
      <c r="C24" s="146"/>
      <c r="D24" s="146"/>
      <c r="E24" s="146"/>
      <c r="F24" s="146"/>
      <c r="G24" s="4"/>
      <c r="H24" s="5"/>
    </row>
    <row r="25" spans="1:8" x14ac:dyDescent="0.2">
      <c r="A25" s="154"/>
      <c r="B25" s="124"/>
      <c r="C25" s="124"/>
      <c r="D25" s="124"/>
      <c r="E25" s="124"/>
      <c r="F25" s="124"/>
      <c r="G25" s="4"/>
      <c r="H25" s="5"/>
    </row>
    <row r="26" spans="1:8" x14ac:dyDescent="0.2">
      <c r="A26" s="154"/>
      <c r="B26" s="145"/>
      <c r="C26" s="145"/>
      <c r="D26" s="145"/>
      <c r="E26" s="145"/>
      <c r="F26" s="145"/>
      <c r="G26" s="4"/>
      <c r="H26" s="5"/>
    </row>
    <row r="27" spans="1:8" x14ac:dyDescent="0.2">
      <c r="A27" s="154"/>
      <c r="B27" s="146"/>
      <c r="C27" s="146"/>
      <c r="D27" s="146"/>
      <c r="E27" s="146"/>
      <c r="F27" s="146"/>
      <c r="G27" s="4"/>
      <c r="H27" s="5"/>
    </row>
    <row r="28" spans="1:8" x14ac:dyDescent="0.2">
      <c r="A28" s="154"/>
      <c r="B28" s="124"/>
      <c r="C28" s="124"/>
      <c r="D28" s="124"/>
      <c r="E28" s="124"/>
      <c r="F28" s="12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9"/>
      <c r="C1" s="150"/>
      <c r="D1" s="150"/>
      <c r="E1" s="150"/>
      <c r="F1" s="150"/>
      <c r="G1" s="150"/>
      <c r="H1" s="150"/>
      <c r="I1" s="150"/>
      <c r="J1" s="151"/>
    </row>
    <row r="2" spans="1:10" ht="30" customHeight="1" x14ac:dyDescent="0.2">
      <c r="A2" s="29" t="s">
        <v>46</v>
      </c>
      <c r="B2" s="74"/>
      <c r="C2" s="47" t="s">
        <v>47</v>
      </c>
      <c r="D2" s="75"/>
      <c r="E2" s="155" t="s">
        <v>48</v>
      </c>
      <c r="F2" s="155"/>
      <c r="G2" s="156"/>
      <c r="H2" s="156"/>
      <c r="I2" s="36"/>
      <c r="J2" s="37"/>
    </row>
    <row r="3" spans="1:10" ht="30" customHeight="1" x14ac:dyDescent="0.2">
      <c r="A3" s="20" t="s">
        <v>94</v>
      </c>
      <c r="B3" s="74"/>
      <c r="C3" s="160"/>
      <c r="D3" s="111"/>
      <c r="E3" s="111"/>
      <c r="F3" s="111"/>
      <c r="G3" s="111"/>
      <c r="H3" s="111"/>
      <c r="I3" s="111"/>
      <c r="J3" s="112"/>
    </row>
    <row r="4" spans="1:10" ht="30" customHeight="1" x14ac:dyDescent="0.2">
      <c r="A4" s="20" t="s">
        <v>51</v>
      </c>
      <c r="B4" s="74"/>
      <c r="C4" s="47" t="s">
        <v>47</v>
      </c>
      <c r="D4" s="75"/>
      <c r="E4" s="155" t="s">
        <v>48</v>
      </c>
      <c r="F4" s="155"/>
      <c r="G4" s="156"/>
      <c r="H4" s="156"/>
      <c r="I4" s="36"/>
      <c r="J4" s="37"/>
    </row>
    <row r="5" spans="1:10" ht="30" customHeight="1" x14ac:dyDescent="0.2">
      <c r="A5" s="20" t="s">
        <v>52</v>
      </c>
      <c r="B5" s="149"/>
      <c r="C5" s="150"/>
      <c r="D5" s="150"/>
      <c r="E5" s="150"/>
      <c r="F5" s="150"/>
      <c r="G5" s="150"/>
      <c r="H5" s="150"/>
      <c r="I5" s="150"/>
      <c r="J5" s="151"/>
    </row>
    <row r="6" spans="1:10" ht="24.95" customHeight="1" x14ac:dyDescent="0.2">
      <c r="A6" s="157" t="s">
        <v>95</v>
      </c>
      <c r="B6" s="158"/>
      <c r="C6" s="158"/>
      <c r="D6" s="158"/>
      <c r="E6" s="158"/>
      <c r="F6" s="158"/>
      <c r="G6" s="158"/>
      <c r="H6" s="158"/>
      <c r="I6" s="158"/>
      <c r="J6" s="15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4"/>
      <c r="B8" s="4"/>
      <c r="C8" s="4"/>
      <c r="D8" s="5"/>
      <c r="E8" s="4"/>
      <c r="F8" s="4"/>
      <c r="G8" s="4"/>
      <c r="H8" s="4"/>
      <c r="I8" s="4"/>
      <c r="J8" s="4"/>
    </row>
    <row r="9" spans="1:10" x14ac:dyDescent="0.2">
      <c r="A9" s="154"/>
      <c r="B9" s="4"/>
      <c r="C9" s="4"/>
      <c r="D9" s="5"/>
      <c r="E9" s="4"/>
      <c r="F9" s="4"/>
      <c r="G9" s="4"/>
      <c r="H9" s="4"/>
      <c r="I9" s="4"/>
      <c r="J9" s="4"/>
    </row>
    <row r="10" spans="1:10" x14ac:dyDescent="0.2">
      <c r="A10" s="154"/>
      <c r="B10" s="4"/>
      <c r="C10" s="4"/>
      <c r="D10" s="5"/>
      <c r="E10" s="4"/>
      <c r="F10" s="4"/>
      <c r="G10" s="4"/>
      <c r="H10" s="4"/>
      <c r="I10" s="4"/>
      <c r="J10" s="4"/>
    </row>
    <row r="11" spans="1:10" x14ac:dyDescent="0.2">
      <c r="A11" s="154"/>
      <c r="B11" s="4"/>
      <c r="C11" s="4"/>
      <c r="D11" s="5"/>
      <c r="E11" s="4"/>
      <c r="F11" s="4"/>
      <c r="G11" s="4"/>
      <c r="H11" s="4"/>
      <c r="I11" s="4"/>
      <c r="J11" s="4"/>
    </row>
    <row r="12" spans="1:10" x14ac:dyDescent="0.2">
      <c r="A12" s="154"/>
      <c r="B12" s="4"/>
      <c r="C12" s="4"/>
      <c r="D12" s="5"/>
      <c r="E12" s="4"/>
      <c r="F12" s="4"/>
      <c r="G12" s="4"/>
      <c r="H12" s="4"/>
      <c r="I12" s="4"/>
      <c r="J12" s="4"/>
    </row>
    <row r="13" spans="1:10" x14ac:dyDescent="0.2">
      <c r="A13" s="154"/>
      <c r="B13" s="4"/>
      <c r="C13" s="4"/>
      <c r="D13" s="5"/>
      <c r="E13" s="4"/>
      <c r="F13" s="4"/>
      <c r="G13" s="4"/>
      <c r="H13" s="4"/>
      <c r="I13" s="4"/>
      <c r="J13" s="4"/>
    </row>
    <row r="14" spans="1:10" x14ac:dyDescent="0.2">
      <c r="A14" s="154"/>
      <c r="B14" s="4"/>
      <c r="C14" s="4"/>
      <c r="D14" s="5"/>
      <c r="E14" s="4"/>
      <c r="F14" s="4"/>
      <c r="G14" s="4"/>
      <c r="H14" s="4"/>
      <c r="I14" s="4"/>
      <c r="J14" s="4"/>
    </row>
    <row r="15" spans="1:10" x14ac:dyDescent="0.2">
      <c r="A15" s="154"/>
      <c r="B15" s="4"/>
      <c r="C15" s="4"/>
      <c r="D15" s="5"/>
      <c r="E15" s="4"/>
      <c r="F15" s="4"/>
      <c r="G15" s="4"/>
      <c r="H15" s="4"/>
      <c r="I15" s="4"/>
      <c r="J15" s="4"/>
    </row>
    <row r="16" spans="1:10" x14ac:dyDescent="0.2">
      <c r="A16" s="154"/>
      <c r="B16" s="4"/>
      <c r="C16" s="4"/>
      <c r="D16" s="5"/>
      <c r="E16" s="4"/>
      <c r="F16" s="4"/>
      <c r="G16" s="4"/>
      <c r="H16" s="4"/>
      <c r="I16" s="4"/>
      <c r="J16" s="4"/>
    </row>
    <row r="17" spans="1:10" x14ac:dyDescent="0.2">
      <c r="A17" s="154"/>
      <c r="B17" s="4"/>
      <c r="C17" s="4"/>
      <c r="D17" s="5"/>
      <c r="E17" s="4"/>
      <c r="F17" s="4"/>
      <c r="G17" s="4"/>
      <c r="H17" s="4"/>
      <c r="I17" s="4"/>
      <c r="J17" s="4"/>
    </row>
    <row r="18" spans="1:10" x14ac:dyDescent="0.2">
      <c r="A18" s="154"/>
      <c r="B18" s="4"/>
      <c r="C18" s="4"/>
      <c r="D18" s="5"/>
      <c r="E18" s="4"/>
      <c r="F18" s="4"/>
      <c r="G18" s="4"/>
      <c r="H18" s="4"/>
      <c r="I18" s="4"/>
      <c r="J18" s="4"/>
    </row>
    <row r="19" spans="1:10" x14ac:dyDescent="0.2">
      <c r="A19" s="154"/>
      <c r="B19" s="4"/>
      <c r="C19" s="4"/>
      <c r="D19" s="5"/>
      <c r="E19" s="4"/>
      <c r="F19" s="4"/>
      <c r="G19" s="4"/>
      <c r="H19" s="4"/>
      <c r="I19" s="4"/>
      <c r="J19" s="4"/>
    </row>
    <row r="20" spans="1:10" x14ac:dyDescent="0.2">
      <c r="A20" s="154"/>
      <c r="B20" s="4"/>
      <c r="C20" s="4"/>
      <c r="D20" s="5"/>
      <c r="E20" s="4"/>
      <c r="F20" s="4"/>
      <c r="G20" s="4"/>
      <c r="H20" s="4"/>
      <c r="I20" s="4"/>
      <c r="J20" s="4"/>
    </row>
    <row r="21" spans="1:10" x14ac:dyDescent="0.2">
      <c r="A21" s="154"/>
      <c r="B21" s="4"/>
      <c r="C21" s="4"/>
      <c r="D21" s="5"/>
      <c r="E21" s="4"/>
      <c r="F21" s="4"/>
      <c r="G21" s="4"/>
      <c r="H21" s="4"/>
      <c r="I21" s="4"/>
      <c r="J21" s="4"/>
    </row>
    <row r="22" spans="1:10" x14ac:dyDescent="0.2">
      <c r="A22" s="154"/>
      <c r="B22" s="4"/>
      <c r="C22" s="4"/>
      <c r="D22" s="5"/>
      <c r="E22" s="4"/>
      <c r="F22" s="4"/>
      <c r="G22" s="4"/>
      <c r="H22" s="4"/>
      <c r="I22" s="4"/>
      <c r="J22" s="4"/>
    </row>
    <row r="23" spans="1:10" x14ac:dyDescent="0.2">
      <c r="A23" s="154"/>
      <c r="B23" s="4"/>
      <c r="C23" s="4"/>
      <c r="D23" s="5"/>
      <c r="E23" s="4"/>
      <c r="F23" s="4"/>
      <c r="G23" s="4"/>
      <c r="H23" s="4"/>
      <c r="I23" s="4"/>
      <c r="J23" s="4"/>
    </row>
    <row r="24" spans="1:10" x14ac:dyDescent="0.2">
      <c r="A24" s="154"/>
      <c r="B24" s="4"/>
      <c r="C24" s="4"/>
      <c r="D24" s="5"/>
      <c r="E24" s="4"/>
      <c r="F24" s="4"/>
      <c r="G24" s="4"/>
      <c r="H24" s="4"/>
      <c r="I24" s="4"/>
      <c r="J24" s="4"/>
    </row>
    <row r="25" spans="1:10" x14ac:dyDescent="0.2">
      <c r="A25" s="154"/>
      <c r="B25" s="4"/>
      <c r="C25" s="4"/>
      <c r="D25" s="5"/>
      <c r="E25" s="4"/>
      <c r="F25" s="4"/>
      <c r="G25" s="4"/>
      <c r="H25" s="4"/>
      <c r="I25" s="4"/>
      <c r="J25" s="4"/>
    </row>
    <row r="26" spans="1:10" x14ac:dyDescent="0.2">
      <c r="A26" s="154"/>
      <c r="B26" s="4"/>
      <c r="C26" s="4"/>
      <c r="D26" s="5"/>
      <c r="E26" s="4"/>
      <c r="F26" s="4"/>
      <c r="G26" s="4"/>
      <c r="H26" s="4"/>
      <c r="I26" s="4"/>
      <c r="J26" s="4"/>
    </row>
    <row r="27" spans="1:10" x14ac:dyDescent="0.2">
      <c r="A27" s="154"/>
      <c r="B27" s="4"/>
      <c r="C27" s="4"/>
      <c r="D27" s="5"/>
      <c r="E27" s="4"/>
      <c r="F27" s="4"/>
      <c r="G27" s="4"/>
      <c r="H27" s="4"/>
      <c r="I27" s="4"/>
      <c r="J27" s="4"/>
    </row>
    <row r="28" spans="1:10" x14ac:dyDescent="0.2">
      <c r="A28" s="15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6" zoomScale="87" zoomScaleNormal="87" workbookViewId="0">
      <selection activeCell="A14" sqref="A14"/>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7" t="s">
        <v>211</v>
      </c>
    </row>
    <row r="2" spans="1:7" ht="54.75" customHeight="1" thickBot="1" x14ac:dyDescent="0.25">
      <c r="A2" s="80" t="s">
        <v>217</v>
      </c>
    </row>
    <row r="3" spans="1:7" ht="156.75" thickBot="1" x14ac:dyDescent="0.25">
      <c r="A3" s="72" t="s">
        <v>218</v>
      </c>
    </row>
    <row r="4" spans="1:7" ht="295.7" customHeight="1" thickBot="1" x14ac:dyDescent="0.25">
      <c r="A4" s="71" t="s">
        <v>219</v>
      </c>
    </row>
    <row r="5" spans="1:7" ht="116.25" customHeight="1" thickBot="1" x14ac:dyDescent="0.25">
      <c r="A5" s="69" t="s">
        <v>220</v>
      </c>
    </row>
    <row r="6" spans="1:7" ht="223.5" customHeight="1" thickBot="1" x14ac:dyDescent="0.25">
      <c r="A6" s="70" t="s">
        <v>221</v>
      </c>
    </row>
    <row r="7" spans="1:7" ht="145.5" customHeight="1" thickBot="1" x14ac:dyDescent="0.25">
      <c r="A7" s="69" t="s">
        <v>222</v>
      </c>
      <c r="C7" s="143"/>
      <c r="D7" s="143"/>
      <c r="E7" s="143"/>
      <c r="F7" s="143"/>
      <c r="G7" s="143"/>
    </row>
    <row r="8" spans="1:7" ht="409.5" customHeight="1" x14ac:dyDescent="0.2">
      <c r="A8" s="161" t="s">
        <v>223</v>
      </c>
      <c r="C8" s="76"/>
      <c r="D8" s="76"/>
      <c r="E8" s="76"/>
      <c r="F8" s="76"/>
      <c r="G8" s="76"/>
    </row>
    <row r="9" spans="1:7" ht="179.45" customHeight="1" thickBot="1" x14ac:dyDescent="0.25">
      <c r="A9" s="162"/>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181</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25"/>
  <sheetViews>
    <sheetView tabSelected="1" topLeftCell="G1" zoomScale="55" zoomScaleNormal="55" zoomScaleSheetLayoutView="87" workbookViewId="0">
      <pane ySplit="5" topLeftCell="A6" activePane="bottomLeft" state="frozen"/>
      <selection pane="bottomLeft" activeCell="Q23" sqref="Q23:Q25"/>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78" t="s">
        <v>373</v>
      </c>
      <c r="B1" s="178"/>
      <c r="C1" s="178"/>
      <c r="D1" s="178"/>
      <c r="E1" s="178"/>
      <c r="F1" s="178"/>
      <c r="G1" s="178"/>
      <c r="H1" s="178"/>
      <c r="I1" s="178"/>
      <c r="J1" s="178"/>
      <c r="K1" s="178"/>
      <c r="L1" s="178"/>
      <c r="M1" s="178"/>
      <c r="N1" s="178"/>
      <c r="O1" s="178"/>
      <c r="P1" s="178"/>
      <c r="Q1" s="178"/>
      <c r="R1" s="178"/>
      <c r="S1" s="178"/>
      <c r="T1" s="178"/>
      <c r="U1" s="178"/>
      <c r="V1" s="178"/>
      <c r="W1" s="178"/>
    </row>
    <row r="2" spans="1:23" ht="43.5" customHeight="1" x14ac:dyDescent="0.2">
      <c r="A2" s="178"/>
      <c r="B2" s="178"/>
      <c r="C2" s="178"/>
      <c r="D2" s="178"/>
      <c r="E2" s="178"/>
      <c r="F2" s="178"/>
      <c r="G2" s="178"/>
      <c r="H2" s="178"/>
      <c r="I2" s="178"/>
      <c r="J2" s="178"/>
      <c r="K2" s="178"/>
      <c r="L2" s="178"/>
      <c r="M2" s="178"/>
      <c r="N2" s="178"/>
      <c r="O2" s="178"/>
      <c r="P2" s="178"/>
      <c r="Q2" s="178"/>
      <c r="R2" s="178"/>
      <c r="S2" s="178"/>
      <c r="T2" s="178"/>
      <c r="U2" s="178"/>
      <c r="V2" s="178"/>
      <c r="W2" s="178"/>
    </row>
    <row r="3" spans="1:23" ht="48.75" customHeight="1" x14ac:dyDescent="0.2">
      <c r="A3" s="182" t="s">
        <v>116</v>
      </c>
      <c r="B3" s="182"/>
      <c r="C3" s="182"/>
      <c r="D3" s="180" t="s">
        <v>372</v>
      </c>
      <c r="E3" s="180"/>
      <c r="F3" s="180"/>
      <c r="G3" s="180"/>
      <c r="H3" s="180"/>
      <c r="I3" s="180"/>
      <c r="J3" s="180"/>
      <c r="K3" s="180"/>
      <c r="L3" s="180"/>
      <c r="M3" s="181" t="s">
        <v>117</v>
      </c>
      <c r="N3" s="181"/>
      <c r="O3" s="93" t="s">
        <v>374</v>
      </c>
      <c r="P3" s="181" t="s">
        <v>118</v>
      </c>
      <c r="Q3" s="181"/>
      <c r="R3" s="181"/>
      <c r="S3" s="177">
        <v>45901</v>
      </c>
      <c r="T3" s="169"/>
      <c r="U3" s="169"/>
      <c r="V3" s="169"/>
      <c r="W3" s="169"/>
    </row>
    <row r="4" spans="1:23" ht="33.75" customHeight="1" x14ac:dyDescent="0.2">
      <c r="A4" s="179" t="s">
        <v>204</v>
      </c>
      <c r="B4" s="179"/>
      <c r="C4" s="179"/>
      <c r="D4" s="179"/>
      <c r="E4" s="179"/>
      <c r="F4" s="179"/>
      <c r="G4" s="179"/>
      <c r="H4" s="179"/>
      <c r="I4" s="179"/>
      <c r="J4" s="179"/>
      <c r="K4" s="179"/>
      <c r="L4" s="179"/>
      <c r="M4" s="179"/>
      <c r="N4" s="179"/>
      <c r="O4" s="176" t="s">
        <v>120</v>
      </c>
      <c r="P4" s="176"/>
      <c r="Q4" s="176"/>
      <c r="R4" s="176"/>
      <c r="S4" s="176"/>
      <c r="T4" s="176"/>
      <c r="U4" s="176"/>
      <c r="V4" s="176"/>
      <c r="W4" s="176"/>
    </row>
    <row r="5" spans="1:23" s="82" customFormat="1" ht="149.25" customHeight="1" x14ac:dyDescent="0.2">
      <c r="A5" s="94" t="s">
        <v>121</v>
      </c>
      <c r="B5" s="94" t="s">
        <v>122</v>
      </c>
      <c r="C5" s="94" t="s">
        <v>123</v>
      </c>
      <c r="D5" s="94" t="s">
        <v>189</v>
      </c>
      <c r="E5" s="94" t="s">
        <v>58</v>
      </c>
      <c r="F5" s="94" t="s">
        <v>124</v>
      </c>
      <c r="G5" s="100" t="s">
        <v>412</v>
      </c>
      <c r="H5" s="94" t="s">
        <v>187</v>
      </c>
      <c r="I5" s="94" t="s">
        <v>209</v>
      </c>
      <c r="J5" s="94" t="s">
        <v>206</v>
      </c>
      <c r="K5" s="94" t="s">
        <v>207</v>
      </c>
      <c r="L5" s="94" t="s">
        <v>186</v>
      </c>
      <c r="M5" s="101" t="s">
        <v>213</v>
      </c>
      <c r="N5" s="102" t="s">
        <v>212</v>
      </c>
      <c r="O5" s="81" t="s">
        <v>216</v>
      </c>
      <c r="P5" s="81" t="s">
        <v>208</v>
      </c>
      <c r="Q5" s="81" t="s">
        <v>125</v>
      </c>
      <c r="R5" s="81" t="s">
        <v>97</v>
      </c>
      <c r="S5" s="81" t="s">
        <v>126</v>
      </c>
      <c r="T5" s="81" t="s">
        <v>469</v>
      </c>
      <c r="U5" s="81" t="s">
        <v>470</v>
      </c>
      <c r="V5" s="81" t="s">
        <v>471</v>
      </c>
      <c r="W5" s="81" t="s">
        <v>472</v>
      </c>
    </row>
    <row r="6" spans="1:23" ht="24.95" hidden="1" customHeight="1" x14ac:dyDescent="0.2">
      <c r="A6" s="164"/>
      <c r="B6" s="164" t="s">
        <v>254</v>
      </c>
      <c r="C6" s="164" t="s">
        <v>255</v>
      </c>
      <c r="D6" s="164"/>
      <c r="E6" s="170" t="s">
        <v>267</v>
      </c>
      <c r="F6" s="164"/>
      <c r="G6" s="183"/>
      <c r="H6" s="164"/>
      <c r="I6" s="164"/>
      <c r="J6" s="164"/>
      <c r="K6" s="164"/>
      <c r="L6" s="164"/>
      <c r="M6" s="164"/>
      <c r="N6" s="168"/>
      <c r="O6" s="168"/>
      <c r="P6" s="168"/>
      <c r="Q6" s="188"/>
      <c r="R6" s="99"/>
      <c r="S6" s="99"/>
      <c r="T6" s="99"/>
      <c r="U6" s="98"/>
      <c r="V6" s="98"/>
      <c r="W6" s="98"/>
    </row>
    <row r="7" spans="1:23" ht="24.95" hidden="1" customHeight="1" x14ac:dyDescent="0.2">
      <c r="A7" s="165"/>
      <c r="B7" s="165"/>
      <c r="C7" s="165"/>
      <c r="D7" s="165"/>
      <c r="E7" s="170"/>
      <c r="F7" s="165"/>
      <c r="G7" s="167"/>
      <c r="H7" s="165"/>
      <c r="I7" s="165"/>
      <c r="J7" s="165"/>
      <c r="K7" s="165"/>
      <c r="L7" s="165"/>
      <c r="M7" s="165"/>
      <c r="N7" s="169"/>
      <c r="O7" s="169"/>
      <c r="P7" s="169"/>
      <c r="Q7" s="188"/>
      <c r="R7" s="96"/>
      <c r="S7" s="96"/>
      <c r="T7" s="96"/>
      <c r="U7" s="97"/>
      <c r="V7" s="97"/>
      <c r="W7" s="97"/>
    </row>
    <row r="8" spans="1:23" ht="24.95" hidden="1" customHeight="1" x14ac:dyDescent="0.2">
      <c r="A8" s="165"/>
      <c r="B8" s="165"/>
      <c r="C8" s="165"/>
      <c r="D8" s="165"/>
      <c r="E8" s="171"/>
      <c r="F8" s="165"/>
      <c r="G8" s="167"/>
      <c r="H8" s="165"/>
      <c r="I8" s="165"/>
      <c r="J8" s="165"/>
      <c r="K8" s="165"/>
      <c r="L8" s="165"/>
      <c r="M8" s="165"/>
      <c r="N8" s="169"/>
      <c r="O8" s="169"/>
      <c r="P8" s="169"/>
      <c r="Q8" s="189"/>
      <c r="R8" s="96"/>
      <c r="S8" s="96"/>
      <c r="T8" s="96"/>
      <c r="U8" s="97"/>
      <c r="V8" s="97"/>
      <c r="W8" s="97"/>
    </row>
    <row r="9" spans="1:23" ht="24.95" hidden="1" customHeight="1" x14ac:dyDescent="0.2">
      <c r="A9" s="165"/>
      <c r="B9" s="165" t="s">
        <v>254</v>
      </c>
      <c r="C9" s="165" t="s">
        <v>255</v>
      </c>
      <c r="D9" s="165"/>
      <c r="E9" s="166" t="s">
        <v>268</v>
      </c>
      <c r="F9" s="165"/>
      <c r="G9" s="167"/>
      <c r="H9" s="165"/>
      <c r="I9" s="165"/>
      <c r="J9" s="165"/>
      <c r="K9" s="165"/>
      <c r="L9" s="165"/>
      <c r="M9" s="165"/>
      <c r="N9" s="165"/>
      <c r="O9" s="165"/>
      <c r="P9" s="165"/>
      <c r="Q9" s="172"/>
      <c r="R9" s="96"/>
      <c r="S9" s="96"/>
      <c r="T9" s="96"/>
      <c r="U9" s="97"/>
      <c r="V9" s="97"/>
      <c r="W9" s="97"/>
    </row>
    <row r="10" spans="1:23" ht="24.95" hidden="1" customHeight="1" x14ac:dyDescent="0.2">
      <c r="A10" s="165"/>
      <c r="B10" s="165"/>
      <c r="C10" s="165"/>
      <c r="D10" s="165"/>
      <c r="E10" s="166"/>
      <c r="F10" s="165"/>
      <c r="G10" s="167"/>
      <c r="H10" s="165"/>
      <c r="I10" s="165"/>
      <c r="J10" s="165"/>
      <c r="K10" s="165"/>
      <c r="L10" s="165"/>
      <c r="M10" s="165"/>
      <c r="N10" s="165"/>
      <c r="O10" s="165"/>
      <c r="P10" s="165"/>
      <c r="Q10" s="184"/>
      <c r="R10" s="96"/>
      <c r="S10" s="96"/>
      <c r="T10" s="96"/>
      <c r="U10" s="97"/>
      <c r="V10" s="97"/>
      <c r="W10" s="97"/>
    </row>
    <row r="11" spans="1:23" ht="24.95" hidden="1" customHeight="1" x14ac:dyDescent="0.2">
      <c r="A11" s="165"/>
      <c r="B11" s="165"/>
      <c r="C11" s="165"/>
      <c r="D11" s="165"/>
      <c r="E11" s="166"/>
      <c r="F11" s="165"/>
      <c r="G11" s="167"/>
      <c r="H11" s="165"/>
      <c r="I11" s="165"/>
      <c r="J11" s="165"/>
      <c r="K11" s="165"/>
      <c r="L11" s="165"/>
      <c r="M11" s="165"/>
      <c r="N11" s="165"/>
      <c r="O11" s="165"/>
      <c r="P11" s="165"/>
      <c r="Q11" s="164"/>
      <c r="R11" s="96"/>
      <c r="S11" s="96"/>
      <c r="T11" s="96"/>
      <c r="U11" s="97"/>
      <c r="V11" s="97"/>
      <c r="W11" s="97"/>
    </row>
    <row r="12" spans="1:23" ht="24.95" hidden="1" customHeight="1" x14ac:dyDescent="0.2">
      <c r="A12" s="165"/>
      <c r="B12" s="165" t="s">
        <v>254</v>
      </c>
      <c r="C12" s="165" t="s">
        <v>255</v>
      </c>
      <c r="D12" s="165"/>
      <c r="E12" s="166" t="s">
        <v>269</v>
      </c>
      <c r="F12" s="165"/>
      <c r="G12" s="167"/>
      <c r="H12" s="165"/>
      <c r="I12" s="165"/>
      <c r="J12" s="165"/>
      <c r="K12" s="165"/>
      <c r="L12" s="165"/>
      <c r="M12" s="165"/>
      <c r="N12" s="165"/>
      <c r="O12" s="165"/>
      <c r="P12" s="165"/>
      <c r="Q12" s="172"/>
      <c r="R12" s="96"/>
      <c r="S12" s="96"/>
      <c r="T12" s="96"/>
      <c r="U12" s="97"/>
      <c r="V12" s="97"/>
      <c r="W12" s="97"/>
    </row>
    <row r="13" spans="1:23" ht="24.95" hidden="1" customHeight="1" x14ac:dyDescent="0.2">
      <c r="A13" s="165"/>
      <c r="B13" s="165"/>
      <c r="C13" s="165"/>
      <c r="D13" s="165"/>
      <c r="E13" s="166"/>
      <c r="F13" s="165"/>
      <c r="G13" s="167"/>
      <c r="H13" s="165"/>
      <c r="I13" s="165"/>
      <c r="J13" s="165"/>
      <c r="K13" s="165"/>
      <c r="L13" s="165"/>
      <c r="M13" s="165"/>
      <c r="N13" s="165"/>
      <c r="O13" s="165"/>
      <c r="P13" s="165"/>
      <c r="Q13" s="184"/>
      <c r="R13" s="96"/>
      <c r="S13" s="96"/>
      <c r="T13" s="96"/>
      <c r="U13" s="97"/>
      <c r="V13" s="97"/>
      <c r="W13" s="97"/>
    </row>
    <row r="14" spans="1:23" ht="24.95" hidden="1" customHeight="1" x14ac:dyDescent="0.2">
      <c r="A14" s="165"/>
      <c r="B14" s="165"/>
      <c r="C14" s="165"/>
      <c r="D14" s="165"/>
      <c r="E14" s="166"/>
      <c r="F14" s="165"/>
      <c r="G14" s="167"/>
      <c r="H14" s="165"/>
      <c r="I14" s="165"/>
      <c r="J14" s="165"/>
      <c r="K14" s="165"/>
      <c r="L14" s="165"/>
      <c r="M14" s="165"/>
      <c r="N14" s="165"/>
      <c r="O14" s="165"/>
      <c r="P14" s="165"/>
      <c r="Q14" s="164"/>
      <c r="R14" s="96"/>
      <c r="S14" s="96"/>
      <c r="T14" s="96"/>
      <c r="U14" s="97"/>
      <c r="V14" s="97"/>
      <c r="W14" s="97"/>
    </row>
    <row r="15" spans="1:23" ht="24.95" hidden="1" customHeight="1" x14ac:dyDescent="0.2">
      <c r="A15" s="165"/>
      <c r="B15" s="165" t="s">
        <v>254</v>
      </c>
      <c r="C15" s="165" t="s">
        <v>255</v>
      </c>
      <c r="D15" s="165"/>
      <c r="E15" s="166" t="s">
        <v>270</v>
      </c>
      <c r="F15" s="165"/>
      <c r="G15" s="167"/>
      <c r="H15" s="165"/>
      <c r="I15" s="165"/>
      <c r="J15" s="165"/>
      <c r="K15" s="165"/>
      <c r="L15" s="165"/>
      <c r="M15" s="165"/>
      <c r="N15" s="165"/>
      <c r="O15" s="165"/>
      <c r="P15" s="165"/>
      <c r="Q15" s="172"/>
      <c r="R15" s="96"/>
      <c r="S15" s="96"/>
      <c r="T15" s="96"/>
      <c r="U15" s="97"/>
      <c r="V15" s="97"/>
      <c r="W15" s="97"/>
    </row>
    <row r="16" spans="1:23" ht="24.95" hidden="1" customHeight="1" x14ac:dyDescent="0.2">
      <c r="A16" s="165"/>
      <c r="B16" s="165"/>
      <c r="C16" s="165"/>
      <c r="D16" s="165"/>
      <c r="E16" s="166"/>
      <c r="F16" s="165"/>
      <c r="G16" s="167"/>
      <c r="H16" s="165"/>
      <c r="I16" s="165"/>
      <c r="J16" s="165"/>
      <c r="K16" s="165"/>
      <c r="L16" s="165"/>
      <c r="M16" s="165"/>
      <c r="N16" s="165"/>
      <c r="O16" s="165"/>
      <c r="P16" s="165"/>
      <c r="Q16" s="184"/>
      <c r="R16" s="96"/>
      <c r="S16" s="96"/>
      <c r="T16" s="96"/>
      <c r="U16" s="97"/>
      <c r="V16" s="97"/>
      <c r="W16" s="97"/>
    </row>
    <row r="17" spans="1:23" ht="24.95" hidden="1" customHeight="1" x14ac:dyDescent="0.2">
      <c r="A17" s="165"/>
      <c r="B17" s="165"/>
      <c r="C17" s="165"/>
      <c r="D17" s="165"/>
      <c r="E17" s="166"/>
      <c r="F17" s="165"/>
      <c r="G17" s="167"/>
      <c r="H17" s="165"/>
      <c r="I17" s="165"/>
      <c r="J17" s="165"/>
      <c r="K17" s="165"/>
      <c r="L17" s="165"/>
      <c r="M17" s="165"/>
      <c r="N17" s="165"/>
      <c r="O17" s="165"/>
      <c r="P17" s="165"/>
      <c r="Q17" s="164"/>
      <c r="R17" s="96"/>
      <c r="S17" s="96"/>
      <c r="T17" s="96"/>
      <c r="U17" s="97"/>
      <c r="V17" s="97"/>
      <c r="W17" s="97"/>
    </row>
    <row r="18" spans="1:23" ht="24.95" hidden="1" customHeight="1" x14ac:dyDescent="0.2">
      <c r="A18" s="165"/>
      <c r="B18" s="165" t="s">
        <v>254</v>
      </c>
      <c r="C18" s="165" t="s">
        <v>255</v>
      </c>
      <c r="D18" s="165"/>
      <c r="E18" s="166" t="s">
        <v>271</v>
      </c>
      <c r="F18" s="165"/>
      <c r="G18" s="167"/>
      <c r="H18" s="165"/>
      <c r="I18" s="165"/>
      <c r="J18" s="165"/>
      <c r="K18" s="165"/>
      <c r="L18" s="165"/>
      <c r="M18" s="165"/>
      <c r="N18" s="165"/>
      <c r="O18" s="165"/>
      <c r="P18" s="165"/>
      <c r="Q18" s="172"/>
      <c r="R18" s="96"/>
      <c r="S18" s="96"/>
      <c r="T18" s="96"/>
      <c r="U18" s="97"/>
      <c r="V18" s="97"/>
      <c r="W18" s="97"/>
    </row>
    <row r="19" spans="1:23" ht="24.95" hidden="1" customHeight="1" x14ac:dyDescent="0.2">
      <c r="A19" s="165"/>
      <c r="B19" s="165"/>
      <c r="C19" s="165"/>
      <c r="D19" s="165"/>
      <c r="E19" s="166"/>
      <c r="F19" s="165"/>
      <c r="G19" s="167"/>
      <c r="H19" s="165"/>
      <c r="I19" s="165"/>
      <c r="J19" s="165"/>
      <c r="K19" s="165"/>
      <c r="L19" s="165"/>
      <c r="M19" s="165"/>
      <c r="N19" s="165"/>
      <c r="O19" s="165"/>
      <c r="P19" s="165"/>
      <c r="Q19" s="184"/>
      <c r="R19" s="96"/>
      <c r="S19" s="96"/>
      <c r="T19" s="96"/>
      <c r="U19" s="97"/>
      <c r="V19" s="97"/>
      <c r="W19" s="97"/>
    </row>
    <row r="20" spans="1:23" ht="24.95" hidden="1" customHeight="1" x14ac:dyDescent="0.2">
      <c r="A20" s="165"/>
      <c r="B20" s="165"/>
      <c r="C20" s="165"/>
      <c r="D20" s="165"/>
      <c r="E20" s="166"/>
      <c r="F20" s="165"/>
      <c r="G20" s="167"/>
      <c r="H20" s="165"/>
      <c r="I20" s="165"/>
      <c r="J20" s="165"/>
      <c r="K20" s="165"/>
      <c r="L20" s="165"/>
      <c r="M20" s="165"/>
      <c r="N20" s="165"/>
      <c r="O20" s="165"/>
      <c r="P20" s="165"/>
      <c r="Q20" s="164"/>
      <c r="R20" s="96"/>
      <c r="S20" s="96"/>
      <c r="T20" s="96"/>
      <c r="U20" s="97"/>
      <c r="V20" s="97"/>
      <c r="W20" s="97"/>
    </row>
    <row r="21" spans="1:23" ht="24.95" customHeight="1" x14ac:dyDescent="0.2">
      <c r="A21" s="172">
        <v>1</v>
      </c>
      <c r="B21" s="172" t="s">
        <v>254</v>
      </c>
      <c r="C21" s="172" t="s">
        <v>255</v>
      </c>
      <c r="D21" s="172" t="s">
        <v>512</v>
      </c>
      <c r="E21" s="197" t="s">
        <v>376</v>
      </c>
      <c r="F21" s="172" t="s">
        <v>366</v>
      </c>
      <c r="G21" s="199">
        <f>370000+568800+285000</f>
        <v>1223800</v>
      </c>
      <c r="H21" s="172" t="s">
        <v>431</v>
      </c>
      <c r="I21" s="172" t="s">
        <v>430</v>
      </c>
      <c r="J21" s="172" t="s">
        <v>358</v>
      </c>
      <c r="K21" s="172" t="s">
        <v>348</v>
      </c>
      <c r="L21" s="172" t="s">
        <v>347</v>
      </c>
      <c r="M21" s="172" t="s">
        <v>359</v>
      </c>
      <c r="N21" s="172" t="s">
        <v>359</v>
      </c>
      <c r="O21" s="173" t="s">
        <v>418</v>
      </c>
      <c r="P21" s="163">
        <v>45748</v>
      </c>
      <c r="Q21" s="172" t="s">
        <v>468</v>
      </c>
      <c r="R21" s="96" t="s">
        <v>432</v>
      </c>
      <c r="S21" s="244"/>
      <c r="T21" s="96"/>
      <c r="U21" s="96"/>
      <c r="V21" s="96"/>
      <c r="W21" s="96"/>
    </row>
    <row r="22" spans="1:23" ht="143.25" customHeight="1" x14ac:dyDescent="0.2">
      <c r="A22" s="164"/>
      <c r="B22" s="164"/>
      <c r="C22" s="164"/>
      <c r="D22" s="164"/>
      <c r="E22" s="198"/>
      <c r="F22" s="164"/>
      <c r="G22" s="183"/>
      <c r="H22" s="164"/>
      <c r="I22" s="164"/>
      <c r="J22" s="164"/>
      <c r="K22" s="164"/>
      <c r="L22" s="164"/>
      <c r="M22" s="164"/>
      <c r="N22" s="164"/>
      <c r="O22" s="174"/>
      <c r="P22" s="164"/>
      <c r="Q22" s="164"/>
      <c r="R22" s="96" t="s">
        <v>433</v>
      </c>
      <c r="S22" s="244"/>
      <c r="T22" s="96"/>
      <c r="U22" s="96"/>
      <c r="V22" s="96"/>
      <c r="W22" s="96"/>
    </row>
    <row r="23" spans="1:23" ht="24.95" customHeight="1" x14ac:dyDescent="0.2">
      <c r="A23" s="172">
        <v>2</v>
      </c>
      <c r="B23" s="165" t="s">
        <v>254</v>
      </c>
      <c r="C23" s="165" t="s">
        <v>255</v>
      </c>
      <c r="D23" s="165" t="s">
        <v>436</v>
      </c>
      <c r="E23" s="173" t="s">
        <v>377</v>
      </c>
      <c r="F23" s="165" t="s">
        <v>397</v>
      </c>
      <c r="G23" s="167">
        <f>100000+250000</f>
        <v>350000</v>
      </c>
      <c r="H23" s="165" t="s">
        <v>464</v>
      </c>
      <c r="I23" s="165" t="s">
        <v>429</v>
      </c>
      <c r="J23" s="165" t="s">
        <v>358</v>
      </c>
      <c r="K23" s="165" t="s">
        <v>348</v>
      </c>
      <c r="L23" s="165" t="s">
        <v>513</v>
      </c>
      <c r="M23" s="165" t="s">
        <v>359</v>
      </c>
      <c r="N23" s="165" t="s">
        <v>346</v>
      </c>
      <c r="O23" s="186" t="s">
        <v>419</v>
      </c>
      <c r="P23" s="175">
        <v>45748</v>
      </c>
      <c r="Q23" s="163" t="s">
        <v>375</v>
      </c>
      <c r="R23" s="96" t="s">
        <v>473</v>
      </c>
      <c r="S23" s="96"/>
      <c r="T23" s="96"/>
      <c r="U23" s="96"/>
      <c r="V23" s="96"/>
      <c r="W23" s="96"/>
    </row>
    <row r="24" spans="1:23" ht="24.95" customHeight="1" x14ac:dyDescent="0.2">
      <c r="A24" s="184"/>
      <c r="B24" s="165"/>
      <c r="C24" s="165"/>
      <c r="D24" s="165"/>
      <c r="E24" s="187"/>
      <c r="F24" s="165"/>
      <c r="G24" s="167"/>
      <c r="H24" s="165"/>
      <c r="I24" s="165"/>
      <c r="J24" s="165"/>
      <c r="K24" s="165"/>
      <c r="L24" s="165"/>
      <c r="M24" s="165"/>
      <c r="N24" s="165"/>
      <c r="O24" s="186"/>
      <c r="P24" s="165"/>
      <c r="Q24" s="184"/>
      <c r="R24" s="96" t="s">
        <v>474</v>
      </c>
      <c r="S24" s="96"/>
      <c r="T24" s="96"/>
      <c r="U24" s="96"/>
      <c r="V24" s="96"/>
      <c r="W24" s="96"/>
    </row>
    <row r="25" spans="1:23" ht="73.5" customHeight="1" x14ac:dyDescent="0.2">
      <c r="A25" s="164"/>
      <c r="B25" s="165"/>
      <c r="C25" s="165"/>
      <c r="D25" s="165"/>
      <c r="E25" s="174"/>
      <c r="F25" s="165"/>
      <c r="G25" s="167"/>
      <c r="H25" s="165"/>
      <c r="I25" s="165"/>
      <c r="J25" s="165"/>
      <c r="K25" s="165"/>
      <c r="L25" s="165"/>
      <c r="M25" s="165"/>
      <c r="N25" s="165"/>
      <c r="O25" s="186"/>
      <c r="P25" s="165"/>
      <c r="Q25" s="164"/>
      <c r="R25" s="96"/>
      <c r="S25" s="96"/>
      <c r="T25" s="96"/>
      <c r="U25" s="96"/>
      <c r="V25" s="96"/>
      <c r="W25" s="96"/>
    </row>
    <row r="26" spans="1:23" ht="24.95" hidden="1" customHeight="1" x14ac:dyDescent="0.2">
      <c r="A26" s="172"/>
      <c r="B26" s="165" t="s">
        <v>254</v>
      </c>
      <c r="C26" s="165" t="s">
        <v>255</v>
      </c>
      <c r="D26" s="165"/>
      <c r="E26" s="186" t="s">
        <v>273</v>
      </c>
      <c r="F26" s="165"/>
      <c r="G26" s="167"/>
      <c r="H26" s="165"/>
      <c r="I26" s="165"/>
      <c r="J26" s="165"/>
      <c r="K26" s="165"/>
      <c r="L26" s="165"/>
      <c r="M26" s="165"/>
      <c r="N26" s="165"/>
      <c r="O26" s="165"/>
      <c r="P26" s="165"/>
      <c r="Q26" s="172"/>
      <c r="R26" s="96"/>
      <c r="S26" s="96"/>
      <c r="T26" s="96"/>
      <c r="U26" s="96"/>
      <c r="V26" s="96"/>
      <c r="W26" s="96"/>
    </row>
    <row r="27" spans="1:23" ht="24.95" hidden="1" customHeight="1" x14ac:dyDescent="0.2">
      <c r="A27" s="184"/>
      <c r="B27" s="165"/>
      <c r="C27" s="165"/>
      <c r="D27" s="165"/>
      <c r="E27" s="186"/>
      <c r="F27" s="165"/>
      <c r="G27" s="167"/>
      <c r="H27" s="165"/>
      <c r="I27" s="165"/>
      <c r="J27" s="165"/>
      <c r="K27" s="165"/>
      <c r="L27" s="165"/>
      <c r="M27" s="165"/>
      <c r="N27" s="165"/>
      <c r="O27" s="165"/>
      <c r="P27" s="165"/>
      <c r="Q27" s="184"/>
      <c r="R27" s="96"/>
      <c r="S27" s="96"/>
      <c r="T27" s="96"/>
      <c r="U27" s="96"/>
      <c r="V27" s="96"/>
      <c r="W27" s="96"/>
    </row>
    <row r="28" spans="1:23" ht="24.95" hidden="1" customHeight="1" x14ac:dyDescent="0.2">
      <c r="A28" s="164"/>
      <c r="B28" s="165"/>
      <c r="C28" s="165"/>
      <c r="D28" s="165"/>
      <c r="E28" s="186"/>
      <c r="F28" s="165"/>
      <c r="G28" s="167"/>
      <c r="H28" s="165"/>
      <c r="I28" s="165"/>
      <c r="J28" s="165"/>
      <c r="K28" s="165"/>
      <c r="L28" s="165"/>
      <c r="M28" s="165"/>
      <c r="N28" s="165"/>
      <c r="O28" s="165"/>
      <c r="P28" s="165"/>
      <c r="Q28" s="164"/>
      <c r="R28" s="96"/>
      <c r="S28" s="96"/>
      <c r="T28" s="96"/>
      <c r="U28" s="96"/>
      <c r="V28" s="96"/>
      <c r="W28" s="96"/>
    </row>
    <row r="29" spans="1:23" ht="24.95" hidden="1" customHeight="1" x14ac:dyDescent="0.2">
      <c r="A29" s="172"/>
      <c r="B29" s="165" t="s">
        <v>254</v>
      </c>
      <c r="C29" s="165" t="s">
        <v>255</v>
      </c>
      <c r="D29" s="165"/>
      <c r="E29" s="186" t="s">
        <v>274</v>
      </c>
      <c r="F29" s="165"/>
      <c r="G29" s="167"/>
      <c r="H29" s="165"/>
      <c r="I29" s="165"/>
      <c r="J29" s="165"/>
      <c r="K29" s="165"/>
      <c r="L29" s="165"/>
      <c r="M29" s="165"/>
      <c r="N29" s="165"/>
      <c r="O29" s="186"/>
      <c r="P29" s="175"/>
      <c r="Q29" s="163"/>
      <c r="R29" s="97"/>
      <c r="S29" s="96"/>
      <c r="T29" s="96"/>
      <c r="U29" s="96"/>
      <c r="V29" s="96"/>
      <c r="W29" s="96"/>
    </row>
    <row r="30" spans="1:23" ht="24.95" hidden="1" customHeight="1" x14ac:dyDescent="0.2">
      <c r="A30" s="184"/>
      <c r="B30" s="165"/>
      <c r="C30" s="165"/>
      <c r="D30" s="165"/>
      <c r="E30" s="186"/>
      <c r="F30" s="165"/>
      <c r="G30" s="167"/>
      <c r="H30" s="165"/>
      <c r="I30" s="165"/>
      <c r="J30" s="165"/>
      <c r="K30" s="165"/>
      <c r="L30" s="165"/>
      <c r="M30" s="165"/>
      <c r="N30" s="165"/>
      <c r="O30" s="186"/>
      <c r="P30" s="165"/>
      <c r="Q30" s="184"/>
      <c r="R30" s="97"/>
      <c r="S30" s="96"/>
      <c r="T30" s="96"/>
      <c r="U30" s="96"/>
      <c r="V30" s="96"/>
      <c r="W30" s="96"/>
    </row>
    <row r="31" spans="1:23" ht="24.95" hidden="1" customHeight="1" x14ac:dyDescent="0.2">
      <c r="A31" s="164"/>
      <c r="B31" s="165"/>
      <c r="C31" s="165"/>
      <c r="D31" s="165"/>
      <c r="E31" s="186"/>
      <c r="F31" s="165"/>
      <c r="G31" s="167"/>
      <c r="H31" s="165"/>
      <c r="I31" s="165"/>
      <c r="J31" s="165"/>
      <c r="K31" s="165"/>
      <c r="L31" s="165"/>
      <c r="M31" s="165"/>
      <c r="N31" s="165"/>
      <c r="O31" s="186"/>
      <c r="P31" s="165"/>
      <c r="Q31" s="164"/>
      <c r="R31" s="97"/>
      <c r="S31" s="96"/>
      <c r="T31" s="96"/>
      <c r="U31" s="96"/>
      <c r="V31" s="96"/>
      <c r="W31" s="96"/>
    </row>
    <row r="32" spans="1:23" ht="24.95" hidden="1" customHeight="1" x14ac:dyDescent="0.2">
      <c r="A32" s="172"/>
      <c r="B32" s="165" t="s">
        <v>254</v>
      </c>
      <c r="C32" s="165" t="s">
        <v>255</v>
      </c>
      <c r="D32" s="165"/>
      <c r="E32" s="186" t="s">
        <v>275</v>
      </c>
      <c r="F32" s="165"/>
      <c r="G32" s="167"/>
      <c r="H32" s="165"/>
      <c r="I32" s="165"/>
      <c r="J32" s="165"/>
      <c r="K32" s="165"/>
      <c r="L32" s="165"/>
      <c r="M32" s="165"/>
      <c r="N32" s="165"/>
      <c r="O32" s="165"/>
      <c r="P32" s="165"/>
      <c r="Q32" s="172"/>
      <c r="R32" s="96"/>
      <c r="S32" s="96"/>
      <c r="T32" s="96"/>
      <c r="U32" s="96"/>
      <c r="V32" s="96"/>
      <c r="W32" s="96"/>
    </row>
    <row r="33" spans="1:23" ht="24.95" hidden="1" customHeight="1" x14ac:dyDescent="0.2">
      <c r="A33" s="184"/>
      <c r="B33" s="165"/>
      <c r="C33" s="165"/>
      <c r="D33" s="165"/>
      <c r="E33" s="186"/>
      <c r="F33" s="165"/>
      <c r="G33" s="167"/>
      <c r="H33" s="165"/>
      <c r="I33" s="165"/>
      <c r="J33" s="165"/>
      <c r="K33" s="165"/>
      <c r="L33" s="165"/>
      <c r="M33" s="165"/>
      <c r="N33" s="165"/>
      <c r="O33" s="165"/>
      <c r="P33" s="165"/>
      <c r="Q33" s="184"/>
      <c r="R33" s="96"/>
      <c r="S33" s="96"/>
      <c r="T33" s="96"/>
      <c r="U33" s="96"/>
      <c r="V33" s="96"/>
      <c r="W33" s="96"/>
    </row>
    <row r="34" spans="1:23" ht="24.95" hidden="1" customHeight="1" x14ac:dyDescent="0.2">
      <c r="A34" s="164"/>
      <c r="B34" s="165"/>
      <c r="C34" s="165"/>
      <c r="D34" s="165"/>
      <c r="E34" s="186"/>
      <c r="F34" s="165"/>
      <c r="G34" s="167"/>
      <c r="H34" s="165"/>
      <c r="I34" s="165"/>
      <c r="J34" s="165"/>
      <c r="K34" s="165"/>
      <c r="L34" s="165"/>
      <c r="M34" s="165"/>
      <c r="N34" s="165"/>
      <c r="O34" s="165"/>
      <c r="P34" s="165"/>
      <c r="Q34" s="164"/>
      <c r="R34" s="96"/>
      <c r="S34" s="96"/>
      <c r="T34" s="96"/>
      <c r="U34" s="96"/>
      <c r="V34" s="96"/>
      <c r="W34" s="96"/>
    </row>
    <row r="35" spans="1:23" ht="24.95" hidden="1" customHeight="1" x14ac:dyDescent="0.2">
      <c r="A35" s="172"/>
      <c r="B35" s="165" t="s">
        <v>254</v>
      </c>
      <c r="C35" s="165" t="s">
        <v>255</v>
      </c>
      <c r="D35" s="165"/>
      <c r="E35" s="186" t="s">
        <v>276</v>
      </c>
      <c r="F35" s="165"/>
      <c r="G35" s="167"/>
      <c r="H35" s="165"/>
      <c r="I35" s="165"/>
      <c r="J35" s="165"/>
      <c r="K35" s="165"/>
      <c r="L35" s="165"/>
      <c r="M35" s="165"/>
      <c r="N35" s="165"/>
      <c r="O35" s="165"/>
      <c r="P35" s="165"/>
      <c r="Q35" s="172"/>
      <c r="R35" s="96"/>
      <c r="S35" s="96"/>
      <c r="T35" s="96"/>
      <c r="U35" s="96"/>
      <c r="V35" s="96"/>
      <c r="W35" s="96"/>
    </row>
    <row r="36" spans="1:23" ht="24.95" hidden="1" customHeight="1" x14ac:dyDescent="0.2">
      <c r="A36" s="184"/>
      <c r="B36" s="165"/>
      <c r="C36" s="165"/>
      <c r="D36" s="165"/>
      <c r="E36" s="186"/>
      <c r="F36" s="165"/>
      <c r="G36" s="167"/>
      <c r="H36" s="165"/>
      <c r="I36" s="165"/>
      <c r="J36" s="165"/>
      <c r="K36" s="165"/>
      <c r="L36" s="165"/>
      <c r="M36" s="165"/>
      <c r="N36" s="165"/>
      <c r="O36" s="165"/>
      <c r="P36" s="165"/>
      <c r="Q36" s="184"/>
      <c r="R36" s="96"/>
      <c r="S36" s="96"/>
      <c r="T36" s="96"/>
      <c r="U36" s="96"/>
      <c r="V36" s="96"/>
      <c r="W36" s="96"/>
    </row>
    <row r="37" spans="1:23" ht="24.95" hidden="1" customHeight="1" x14ac:dyDescent="0.2">
      <c r="A37" s="164"/>
      <c r="B37" s="165"/>
      <c r="C37" s="165"/>
      <c r="D37" s="165"/>
      <c r="E37" s="186"/>
      <c r="F37" s="165"/>
      <c r="G37" s="167"/>
      <c r="H37" s="165"/>
      <c r="I37" s="165"/>
      <c r="J37" s="165"/>
      <c r="K37" s="165"/>
      <c r="L37" s="165"/>
      <c r="M37" s="165"/>
      <c r="N37" s="165"/>
      <c r="O37" s="165"/>
      <c r="P37" s="165"/>
      <c r="Q37" s="164"/>
      <c r="R37" s="96"/>
      <c r="S37" s="96"/>
      <c r="T37" s="96"/>
      <c r="U37" s="96"/>
      <c r="V37" s="96"/>
      <c r="W37" s="96"/>
    </row>
    <row r="38" spans="1:23" ht="24.95" hidden="1" customHeight="1" x14ac:dyDescent="0.2">
      <c r="A38" s="172"/>
      <c r="B38" s="165" t="s">
        <v>254</v>
      </c>
      <c r="C38" s="165" t="s">
        <v>255</v>
      </c>
      <c r="D38" s="165"/>
      <c r="E38" s="173" t="s">
        <v>277</v>
      </c>
      <c r="F38" s="165"/>
      <c r="G38" s="167"/>
      <c r="H38" s="165"/>
      <c r="I38" s="165"/>
      <c r="J38" s="165"/>
      <c r="K38" s="165"/>
      <c r="L38" s="165"/>
      <c r="M38" s="165"/>
      <c r="N38" s="169"/>
      <c r="O38" s="169"/>
      <c r="P38" s="169"/>
      <c r="Q38" s="190"/>
      <c r="R38" s="96"/>
      <c r="S38" s="96"/>
      <c r="T38" s="96"/>
      <c r="U38" s="96"/>
      <c r="V38" s="96"/>
      <c r="W38" s="96"/>
    </row>
    <row r="39" spans="1:23" ht="24.95" hidden="1" customHeight="1" x14ac:dyDescent="0.2">
      <c r="A39" s="184"/>
      <c r="B39" s="165"/>
      <c r="C39" s="165"/>
      <c r="D39" s="165"/>
      <c r="E39" s="187"/>
      <c r="F39" s="165"/>
      <c r="G39" s="167"/>
      <c r="H39" s="165"/>
      <c r="I39" s="165"/>
      <c r="J39" s="165"/>
      <c r="K39" s="165"/>
      <c r="L39" s="165"/>
      <c r="M39" s="165"/>
      <c r="N39" s="169"/>
      <c r="O39" s="169"/>
      <c r="P39" s="169"/>
      <c r="Q39" s="188"/>
      <c r="R39" s="96"/>
      <c r="S39" s="96"/>
      <c r="T39" s="96"/>
      <c r="U39" s="96"/>
      <c r="V39" s="96"/>
      <c r="W39" s="96"/>
    </row>
    <row r="40" spans="1:23" ht="24.95" hidden="1" customHeight="1" x14ac:dyDescent="0.2">
      <c r="A40" s="164"/>
      <c r="B40" s="165"/>
      <c r="C40" s="165"/>
      <c r="D40" s="165"/>
      <c r="E40" s="174"/>
      <c r="F40" s="165"/>
      <c r="G40" s="167"/>
      <c r="H40" s="165"/>
      <c r="I40" s="165"/>
      <c r="J40" s="165"/>
      <c r="K40" s="165"/>
      <c r="L40" s="165"/>
      <c r="M40" s="165"/>
      <c r="N40" s="169"/>
      <c r="O40" s="169"/>
      <c r="P40" s="169"/>
      <c r="Q40" s="189"/>
      <c r="R40" s="96"/>
      <c r="S40" s="96"/>
      <c r="T40" s="96"/>
      <c r="U40" s="96"/>
      <c r="V40" s="96"/>
      <c r="W40" s="96"/>
    </row>
    <row r="41" spans="1:23" ht="24.95" hidden="1" customHeight="1" x14ac:dyDescent="0.2">
      <c r="A41" s="172"/>
      <c r="B41" s="165" t="s">
        <v>254</v>
      </c>
      <c r="C41" s="165" t="s">
        <v>255</v>
      </c>
      <c r="D41" s="165"/>
      <c r="E41" s="186" t="s">
        <v>278</v>
      </c>
      <c r="F41" s="165"/>
      <c r="G41" s="167"/>
      <c r="H41" s="165"/>
      <c r="I41" s="165"/>
      <c r="J41" s="165"/>
      <c r="K41" s="165"/>
      <c r="L41" s="165"/>
      <c r="M41" s="165"/>
      <c r="N41" s="165"/>
      <c r="O41" s="165"/>
      <c r="P41" s="165"/>
      <c r="Q41" s="172"/>
      <c r="R41" s="96"/>
      <c r="S41" s="96"/>
      <c r="T41" s="96"/>
      <c r="U41" s="96"/>
      <c r="V41" s="96"/>
      <c r="W41" s="96"/>
    </row>
    <row r="42" spans="1:23" ht="24.95" hidden="1" customHeight="1" x14ac:dyDescent="0.2">
      <c r="A42" s="184"/>
      <c r="B42" s="165"/>
      <c r="C42" s="165"/>
      <c r="D42" s="165"/>
      <c r="E42" s="186"/>
      <c r="F42" s="165"/>
      <c r="G42" s="167"/>
      <c r="H42" s="165"/>
      <c r="I42" s="165"/>
      <c r="J42" s="165"/>
      <c r="K42" s="165"/>
      <c r="L42" s="165"/>
      <c r="M42" s="165"/>
      <c r="N42" s="165"/>
      <c r="O42" s="165"/>
      <c r="P42" s="165"/>
      <c r="Q42" s="184"/>
      <c r="R42" s="96"/>
      <c r="S42" s="96"/>
      <c r="T42" s="96"/>
      <c r="U42" s="96"/>
      <c r="V42" s="96"/>
      <c r="W42" s="96"/>
    </row>
    <row r="43" spans="1:23" ht="24.95" hidden="1" customHeight="1" x14ac:dyDescent="0.2">
      <c r="A43" s="164"/>
      <c r="B43" s="165"/>
      <c r="C43" s="165"/>
      <c r="D43" s="165"/>
      <c r="E43" s="186"/>
      <c r="F43" s="165"/>
      <c r="G43" s="167"/>
      <c r="H43" s="165"/>
      <c r="I43" s="165"/>
      <c r="J43" s="165"/>
      <c r="K43" s="165"/>
      <c r="L43" s="165"/>
      <c r="M43" s="165"/>
      <c r="N43" s="165"/>
      <c r="O43" s="165"/>
      <c r="P43" s="165"/>
      <c r="Q43" s="164"/>
      <c r="R43" s="96"/>
      <c r="S43" s="96"/>
      <c r="T43" s="96"/>
      <c r="U43" s="96"/>
      <c r="V43" s="96"/>
      <c r="W43" s="96"/>
    </row>
    <row r="44" spans="1:23" ht="24.95" customHeight="1" x14ac:dyDescent="0.2">
      <c r="A44" s="172">
        <v>3</v>
      </c>
      <c r="B44" s="165" t="s">
        <v>254</v>
      </c>
      <c r="C44" s="165" t="s">
        <v>255</v>
      </c>
      <c r="D44" s="165" t="s">
        <v>437</v>
      </c>
      <c r="E44" s="186" t="s">
        <v>378</v>
      </c>
      <c r="F44" s="165" t="s">
        <v>394</v>
      </c>
      <c r="G44" s="191">
        <f>172000+11000+15665</f>
        <v>198665</v>
      </c>
      <c r="H44" s="165" t="s">
        <v>434</v>
      </c>
      <c r="I44" s="165" t="s">
        <v>417</v>
      </c>
      <c r="J44" s="165" t="s">
        <v>368</v>
      </c>
      <c r="K44" s="165" t="s">
        <v>348</v>
      </c>
      <c r="L44" s="165" t="s">
        <v>514</v>
      </c>
      <c r="M44" s="165" t="s">
        <v>359</v>
      </c>
      <c r="N44" s="165" t="s">
        <v>359</v>
      </c>
      <c r="O44" s="186" t="s">
        <v>420</v>
      </c>
      <c r="P44" s="175">
        <v>45748</v>
      </c>
      <c r="Q44" s="163">
        <v>47209</v>
      </c>
      <c r="R44" s="96" t="s">
        <v>475</v>
      </c>
      <c r="S44" s="96"/>
      <c r="T44" s="96"/>
      <c r="U44" s="96"/>
      <c r="V44" s="96"/>
      <c r="W44" s="96"/>
    </row>
    <row r="45" spans="1:23" ht="24.95" customHeight="1" x14ac:dyDescent="0.2">
      <c r="A45" s="184"/>
      <c r="B45" s="165"/>
      <c r="C45" s="165"/>
      <c r="D45" s="165"/>
      <c r="E45" s="186"/>
      <c r="F45" s="165"/>
      <c r="G45" s="191"/>
      <c r="H45" s="165"/>
      <c r="I45" s="165"/>
      <c r="J45" s="165"/>
      <c r="K45" s="165"/>
      <c r="L45" s="165"/>
      <c r="M45" s="165"/>
      <c r="N45" s="165"/>
      <c r="O45" s="186"/>
      <c r="P45" s="165"/>
      <c r="Q45" s="184"/>
      <c r="S45" s="96"/>
      <c r="T45" s="96"/>
      <c r="U45" s="96"/>
      <c r="V45" s="96"/>
      <c r="W45" s="96"/>
    </row>
    <row r="46" spans="1:23" ht="128.25" customHeight="1" x14ac:dyDescent="0.2">
      <c r="A46" s="164"/>
      <c r="B46" s="165"/>
      <c r="C46" s="165"/>
      <c r="D46" s="165"/>
      <c r="E46" s="186"/>
      <c r="F46" s="165"/>
      <c r="G46" s="191"/>
      <c r="H46" s="165"/>
      <c r="I46" s="165"/>
      <c r="J46" s="165"/>
      <c r="K46" s="165"/>
      <c r="L46" s="165"/>
      <c r="M46" s="165"/>
      <c r="N46" s="165"/>
      <c r="O46" s="186"/>
      <c r="P46" s="165"/>
      <c r="Q46" s="164"/>
      <c r="R46" s="96" t="s">
        <v>476</v>
      </c>
      <c r="S46" s="96"/>
      <c r="T46" s="96"/>
      <c r="U46" s="96"/>
      <c r="V46" s="96"/>
      <c r="W46" s="96"/>
    </row>
    <row r="47" spans="1:23" ht="52.5" customHeight="1" x14ac:dyDescent="0.2">
      <c r="A47" s="172">
        <v>4</v>
      </c>
      <c r="B47" s="165" t="s">
        <v>254</v>
      </c>
      <c r="C47" s="192" t="s">
        <v>256</v>
      </c>
      <c r="D47" s="165" t="s">
        <v>438</v>
      </c>
      <c r="E47" s="186" t="s">
        <v>379</v>
      </c>
      <c r="F47" s="165" t="s">
        <v>395</v>
      </c>
      <c r="G47" s="191">
        <f>80900+10000</f>
        <v>90900</v>
      </c>
      <c r="H47" s="165" t="s">
        <v>435</v>
      </c>
      <c r="I47" s="165" t="s">
        <v>414</v>
      </c>
      <c r="J47" s="165" t="s">
        <v>350</v>
      </c>
      <c r="K47" s="165" t="s">
        <v>348</v>
      </c>
      <c r="L47" s="165" t="s">
        <v>514</v>
      </c>
      <c r="M47" s="165" t="s">
        <v>359</v>
      </c>
      <c r="N47" s="165" t="s">
        <v>359</v>
      </c>
      <c r="O47" s="186" t="s">
        <v>421</v>
      </c>
      <c r="P47" s="175">
        <v>45748</v>
      </c>
      <c r="Q47" s="163">
        <v>47209</v>
      </c>
      <c r="R47" s="96" t="s">
        <v>477</v>
      </c>
      <c r="S47" s="96"/>
      <c r="T47" s="96"/>
      <c r="U47" s="96"/>
      <c r="V47" s="96"/>
      <c r="W47" s="96"/>
    </row>
    <row r="48" spans="1:23" ht="44.25" customHeight="1" x14ac:dyDescent="0.2">
      <c r="A48" s="184"/>
      <c r="B48" s="165"/>
      <c r="C48" s="192"/>
      <c r="D48" s="165"/>
      <c r="E48" s="186"/>
      <c r="F48" s="165"/>
      <c r="G48" s="191"/>
      <c r="H48" s="165"/>
      <c r="I48" s="165"/>
      <c r="J48" s="165"/>
      <c r="K48" s="165"/>
      <c r="L48" s="165"/>
      <c r="M48" s="165"/>
      <c r="N48" s="165"/>
      <c r="O48" s="186"/>
      <c r="P48" s="165"/>
      <c r="Q48" s="184"/>
      <c r="R48" s="96"/>
      <c r="S48" s="96"/>
      <c r="T48" s="96"/>
      <c r="U48" s="96"/>
      <c r="V48" s="96"/>
      <c r="W48" s="96"/>
    </row>
    <row r="49" spans="1:23" ht="51" customHeight="1" x14ac:dyDescent="0.2">
      <c r="A49" s="164"/>
      <c r="B49" s="165"/>
      <c r="C49" s="192"/>
      <c r="D49" s="165"/>
      <c r="E49" s="186"/>
      <c r="F49" s="165"/>
      <c r="G49" s="191"/>
      <c r="H49" s="165"/>
      <c r="I49" s="165"/>
      <c r="J49" s="165"/>
      <c r="K49" s="165"/>
      <c r="L49" s="165"/>
      <c r="M49" s="165"/>
      <c r="N49" s="165"/>
      <c r="O49" s="186"/>
      <c r="P49" s="165"/>
      <c r="Q49" s="164"/>
      <c r="R49" s="96" t="s">
        <v>478</v>
      </c>
      <c r="S49" s="96"/>
      <c r="T49" s="96"/>
      <c r="U49" s="96"/>
      <c r="V49" s="96"/>
      <c r="W49" s="96"/>
    </row>
    <row r="50" spans="1:23" ht="24.95" hidden="1" customHeight="1" x14ac:dyDescent="0.2">
      <c r="A50" s="172"/>
      <c r="B50" s="165" t="s">
        <v>254</v>
      </c>
      <c r="C50" s="165" t="s">
        <v>255</v>
      </c>
      <c r="D50" s="165"/>
      <c r="E50" s="186" t="s">
        <v>281</v>
      </c>
      <c r="F50" s="165"/>
      <c r="G50" s="191"/>
      <c r="H50" s="165" t="s">
        <v>367</v>
      </c>
      <c r="I50" s="165"/>
      <c r="J50" s="165"/>
      <c r="K50" s="165"/>
      <c r="L50" s="165"/>
      <c r="M50" s="165"/>
      <c r="N50" s="165"/>
      <c r="O50" s="165"/>
      <c r="P50" s="165"/>
      <c r="Q50" s="172"/>
      <c r="R50" s="96"/>
      <c r="S50" s="96"/>
      <c r="T50" s="96"/>
      <c r="U50" s="96"/>
      <c r="V50" s="96"/>
      <c r="W50" s="96"/>
    </row>
    <row r="51" spans="1:23" ht="24.95" hidden="1" customHeight="1" x14ac:dyDescent="0.2">
      <c r="A51" s="184"/>
      <c r="B51" s="165"/>
      <c r="C51" s="165"/>
      <c r="D51" s="165"/>
      <c r="E51" s="186"/>
      <c r="F51" s="165"/>
      <c r="G51" s="191"/>
      <c r="H51" s="165"/>
      <c r="I51" s="165"/>
      <c r="J51" s="165"/>
      <c r="K51" s="165"/>
      <c r="L51" s="165"/>
      <c r="M51" s="165"/>
      <c r="N51" s="165"/>
      <c r="O51" s="165"/>
      <c r="P51" s="165"/>
      <c r="Q51" s="184"/>
      <c r="R51" s="96"/>
      <c r="S51" s="96"/>
      <c r="T51" s="96"/>
      <c r="U51" s="96"/>
      <c r="V51" s="96"/>
      <c r="W51" s="96"/>
    </row>
    <row r="52" spans="1:23" ht="24.95" hidden="1" customHeight="1" x14ac:dyDescent="0.2">
      <c r="A52" s="164"/>
      <c r="B52" s="165"/>
      <c r="C52" s="165"/>
      <c r="D52" s="165"/>
      <c r="E52" s="186"/>
      <c r="F52" s="165"/>
      <c r="G52" s="191"/>
      <c r="H52" s="165"/>
      <c r="I52" s="165"/>
      <c r="J52" s="165"/>
      <c r="K52" s="165"/>
      <c r="L52" s="165"/>
      <c r="M52" s="165"/>
      <c r="N52" s="165"/>
      <c r="O52" s="165"/>
      <c r="P52" s="165"/>
      <c r="Q52" s="164"/>
      <c r="R52" s="96"/>
      <c r="S52" s="96"/>
      <c r="T52" s="96"/>
      <c r="U52" s="96"/>
      <c r="V52" s="96"/>
      <c r="W52" s="96"/>
    </row>
    <row r="53" spans="1:23" ht="24.95" hidden="1" customHeight="1" x14ac:dyDescent="0.2">
      <c r="A53" s="172"/>
      <c r="B53" s="165" t="s">
        <v>254</v>
      </c>
      <c r="C53" s="165" t="s">
        <v>255</v>
      </c>
      <c r="D53" s="165"/>
      <c r="E53" s="173" t="s">
        <v>282</v>
      </c>
      <c r="F53" s="165"/>
      <c r="G53" s="191"/>
      <c r="H53" s="165" t="s">
        <v>367</v>
      </c>
      <c r="I53" s="165"/>
      <c r="J53" s="165"/>
      <c r="K53" s="165"/>
      <c r="L53" s="165"/>
      <c r="M53" s="165"/>
      <c r="N53" s="169"/>
      <c r="O53" s="169"/>
      <c r="P53" s="169"/>
      <c r="Q53" s="190"/>
      <c r="R53" s="96"/>
      <c r="S53" s="96"/>
      <c r="T53" s="96"/>
      <c r="U53" s="96"/>
      <c r="V53" s="96"/>
      <c r="W53" s="96"/>
    </row>
    <row r="54" spans="1:23" ht="24.95" hidden="1" customHeight="1" x14ac:dyDescent="0.2">
      <c r="A54" s="184"/>
      <c r="B54" s="165"/>
      <c r="C54" s="165"/>
      <c r="D54" s="165"/>
      <c r="E54" s="187"/>
      <c r="F54" s="165"/>
      <c r="G54" s="191"/>
      <c r="H54" s="165"/>
      <c r="I54" s="165"/>
      <c r="J54" s="165"/>
      <c r="K54" s="165"/>
      <c r="L54" s="165"/>
      <c r="M54" s="165"/>
      <c r="N54" s="169"/>
      <c r="O54" s="169"/>
      <c r="P54" s="169"/>
      <c r="Q54" s="188"/>
      <c r="R54" s="96"/>
      <c r="S54" s="96"/>
      <c r="T54" s="96"/>
      <c r="U54" s="96"/>
      <c r="V54" s="96"/>
      <c r="W54" s="96"/>
    </row>
    <row r="55" spans="1:23" ht="24.95" hidden="1" customHeight="1" x14ac:dyDescent="0.2">
      <c r="A55" s="164"/>
      <c r="B55" s="165"/>
      <c r="C55" s="165"/>
      <c r="D55" s="165"/>
      <c r="E55" s="174"/>
      <c r="F55" s="165"/>
      <c r="G55" s="191"/>
      <c r="H55" s="165"/>
      <c r="I55" s="165"/>
      <c r="J55" s="165"/>
      <c r="K55" s="165"/>
      <c r="L55" s="165"/>
      <c r="M55" s="165"/>
      <c r="N55" s="169"/>
      <c r="O55" s="169"/>
      <c r="P55" s="169"/>
      <c r="Q55" s="189"/>
      <c r="R55" s="96"/>
      <c r="S55" s="96"/>
      <c r="T55" s="96"/>
      <c r="U55" s="96"/>
      <c r="V55" s="96"/>
      <c r="W55" s="96"/>
    </row>
    <row r="56" spans="1:23" ht="24.95" customHeight="1" x14ac:dyDescent="0.2">
      <c r="A56" s="172">
        <v>5</v>
      </c>
      <c r="B56" s="165" t="s">
        <v>254</v>
      </c>
      <c r="C56" s="185" t="s">
        <v>256</v>
      </c>
      <c r="D56" s="165" t="s">
        <v>439</v>
      </c>
      <c r="E56" s="186" t="s">
        <v>380</v>
      </c>
      <c r="F56" s="165" t="s">
        <v>396</v>
      </c>
      <c r="G56" s="191">
        <f>80900*4</f>
        <v>323600</v>
      </c>
      <c r="H56" s="165" t="s">
        <v>440</v>
      </c>
      <c r="I56" s="165" t="s">
        <v>414</v>
      </c>
      <c r="J56" s="165" t="s">
        <v>349</v>
      </c>
      <c r="K56" s="165" t="s">
        <v>348</v>
      </c>
      <c r="L56" s="165" t="s">
        <v>514</v>
      </c>
      <c r="M56" s="165" t="s">
        <v>346</v>
      </c>
      <c r="N56" s="165" t="s">
        <v>346</v>
      </c>
      <c r="O56" s="186" t="s">
        <v>481</v>
      </c>
      <c r="P56" s="175">
        <v>45748</v>
      </c>
      <c r="Q56" s="163">
        <v>47209</v>
      </c>
      <c r="R56" s="97" t="s">
        <v>479</v>
      </c>
      <c r="S56" s="96"/>
      <c r="T56" s="96"/>
      <c r="U56" s="96"/>
      <c r="V56" s="96"/>
      <c r="W56" s="96"/>
    </row>
    <row r="57" spans="1:23" ht="24.95" customHeight="1" x14ac:dyDescent="0.2">
      <c r="A57" s="184"/>
      <c r="B57" s="165"/>
      <c r="C57" s="185"/>
      <c r="D57" s="165"/>
      <c r="E57" s="186"/>
      <c r="F57" s="165"/>
      <c r="G57" s="191"/>
      <c r="H57" s="165"/>
      <c r="I57" s="165"/>
      <c r="J57" s="165"/>
      <c r="K57" s="165"/>
      <c r="L57" s="165"/>
      <c r="M57" s="165"/>
      <c r="N57" s="165"/>
      <c r="O57" s="186"/>
      <c r="P57" s="165"/>
      <c r="Q57" s="184"/>
      <c r="R57" s="96"/>
      <c r="S57" s="96"/>
      <c r="T57" s="96"/>
      <c r="U57" s="96"/>
      <c r="V57" s="96"/>
      <c r="W57" s="96"/>
    </row>
    <row r="58" spans="1:23" ht="58.15" customHeight="1" x14ac:dyDescent="0.2">
      <c r="A58" s="164"/>
      <c r="B58" s="165"/>
      <c r="C58" s="185"/>
      <c r="D58" s="165"/>
      <c r="E58" s="186"/>
      <c r="F58" s="165"/>
      <c r="G58" s="191"/>
      <c r="H58" s="165"/>
      <c r="I58" s="165"/>
      <c r="J58" s="165"/>
      <c r="K58" s="165"/>
      <c r="L58" s="165"/>
      <c r="M58" s="165"/>
      <c r="N58" s="165"/>
      <c r="O58" s="186"/>
      <c r="P58" s="165"/>
      <c r="Q58" s="164"/>
      <c r="R58" s="96" t="s">
        <v>480</v>
      </c>
      <c r="S58" s="96"/>
      <c r="T58" s="96"/>
      <c r="U58" s="96"/>
      <c r="V58" s="96"/>
      <c r="W58" s="96"/>
    </row>
    <row r="59" spans="1:23" ht="24.95" hidden="1" customHeight="1" x14ac:dyDescent="0.2">
      <c r="A59" s="172">
        <v>6</v>
      </c>
      <c r="B59" s="165" t="s">
        <v>254</v>
      </c>
      <c r="C59" s="165" t="s">
        <v>255</v>
      </c>
      <c r="D59" s="165"/>
      <c r="E59" s="186" t="s">
        <v>284</v>
      </c>
      <c r="F59" s="165"/>
      <c r="G59" s="191"/>
      <c r="H59" s="165"/>
      <c r="I59" s="165"/>
      <c r="J59" s="165"/>
      <c r="K59" s="165"/>
      <c r="L59" s="165"/>
      <c r="M59" s="165"/>
      <c r="N59" s="165"/>
      <c r="O59" s="165"/>
      <c r="P59" s="165"/>
      <c r="Q59" s="172"/>
      <c r="R59" s="96"/>
      <c r="S59" s="96"/>
      <c r="T59" s="96"/>
      <c r="U59" s="96"/>
      <c r="V59" s="96"/>
      <c r="W59" s="96"/>
    </row>
    <row r="60" spans="1:23" ht="24.95" hidden="1" customHeight="1" x14ac:dyDescent="0.2">
      <c r="A60" s="184"/>
      <c r="B60" s="165"/>
      <c r="C60" s="165"/>
      <c r="D60" s="165"/>
      <c r="E60" s="186"/>
      <c r="F60" s="165"/>
      <c r="G60" s="191"/>
      <c r="H60" s="165"/>
      <c r="I60" s="165"/>
      <c r="J60" s="165"/>
      <c r="K60" s="165"/>
      <c r="L60" s="165"/>
      <c r="M60" s="165"/>
      <c r="N60" s="165"/>
      <c r="O60" s="165"/>
      <c r="P60" s="165"/>
      <c r="Q60" s="184"/>
      <c r="R60" s="96"/>
      <c r="S60" s="96"/>
      <c r="T60" s="96"/>
      <c r="U60" s="96"/>
      <c r="V60" s="96"/>
      <c r="W60" s="96"/>
    </row>
    <row r="61" spans="1:23" ht="24.95" hidden="1" customHeight="1" x14ac:dyDescent="0.2">
      <c r="A61" s="164"/>
      <c r="B61" s="165"/>
      <c r="C61" s="165"/>
      <c r="D61" s="165"/>
      <c r="E61" s="186"/>
      <c r="F61" s="165"/>
      <c r="G61" s="191"/>
      <c r="H61" s="165"/>
      <c r="I61" s="165"/>
      <c r="J61" s="165"/>
      <c r="K61" s="165"/>
      <c r="L61" s="165"/>
      <c r="M61" s="165"/>
      <c r="N61" s="165"/>
      <c r="O61" s="165"/>
      <c r="P61" s="165"/>
      <c r="Q61" s="164"/>
      <c r="R61" s="96"/>
      <c r="S61" s="96"/>
      <c r="T61" s="96"/>
      <c r="U61" s="96"/>
      <c r="V61" s="96"/>
      <c r="W61" s="96"/>
    </row>
    <row r="62" spans="1:23" ht="24.95" hidden="1" customHeight="1" x14ac:dyDescent="0.2">
      <c r="A62" s="172">
        <v>7</v>
      </c>
      <c r="B62" s="165" t="s">
        <v>254</v>
      </c>
      <c r="C62" s="165" t="s">
        <v>255</v>
      </c>
      <c r="D62" s="165"/>
      <c r="E62" s="186" t="s">
        <v>365</v>
      </c>
      <c r="F62" s="165"/>
      <c r="G62" s="191"/>
      <c r="H62" s="165"/>
      <c r="I62" s="165"/>
      <c r="J62" s="165"/>
      <c r="K62" s="165"/>
      <c r="L62" s="165"/>
      <c r="M62" s="165"/>
      <c r="N62" s="165"/>
      <c r="O62" s="165"/>
      <c r="P62" s="175"/>
      <c r="Q62" s="163"/>
      <c r="R62" s="96"/>
      <c r="S62" s="96"/>
      <c r="T62" s="96"/>
      <c r="U62" s="96"/>
      <c r="V62" s="96"/>
      <c r="W62" s="96"/>
    </row>
    <row r="63" spans="1:23" ht="24.95" hidden="1" customHeight="1" x14ac:dyDescent="0.2">
      <c r="A63" s="184"/>
      <c r="B63" s="165"/>
      <c r="C63" s="165"/>
      <c r="D63" s="165"/>
      <c r="E63" s="186"/>
      <c r="F63" s="165"/>
      <c r="G63" s="191"/>
      <c r="H63" s="165"/>
      <c r="I63" s="165"/>
      <c r="J63" s="165"/>
      <c r="K63" s="165"/>
      <c r="L63" s="165"/>
      <c r="M63" s="165"/>
      <c r="N63" s="165"/>
      <c r="O63" s="165"/>
      <c r="P63" s="165"/>
      <c r="Q63" s="184"/>
      <c r="R63" s="96"/>
      <c r="S63" s="96"/>
      <c r="T63" s="96"/>
      <c r="U63" s="96"/>
      <c r="V63" s="96"/>
      <c r="W63" s="96"/>
    </row>
    <row r="64" spans="1:23" ht="24.95" hidden="1" customHeight="1" x14ac:dyDescent="0.2">
      <c r="A64" s="164"/>
      <c r="B64" s="165"/>
      <c r="C64" s="165"/>
      <c r="D64" s="165"/>
      <c r="E64" s="186"/>
      <c r="F64" s="165"/>
      <c r="G64" s="191"/>
      <c r="H64" s="165"/>
      <c r="I64" s="165"/>
      <c r="J64" s="165"/>
      <c r="K64" s="165"/>
      <c r="L64" s="165"/>
      <c r="M64" s="165"/>
      <c r="N64" s="165"/>
      <c r="O64" s="165"/>
      <c r="P64" s="165"/>
      <c r="Q64" s="164"/>
      <c r="R64" s="96"/>
      <c r="S64" s="96"/>
      <c r="T64" s="96"/>
      <c r="U64" s="96"/>
      <c r="V64" s="96"/>
      <c r="W64" s="96"/>
    </row>
    <row r="65" spans="1:23" ht="24.95" customHeight="1" x14ac:dyDescent="0.2">
      <c r="A65" s="172">
        <v>6</v>
      </c>
      <c r="B65" s="165" t="s">
        <v>254</v>
      </c>
      <c r="C65" s="165" t="s">
        <v>257</v>
      </c>
      <c r="D65" s="165" t="s">
        <v>441</v>
      </c>
      <c r="E65" s="186" t="s">
        <v>381</v>
      </c>
      <c r="F65" s="165" t="s">
        <v>398</v>
      </c>
      <c r="G65" s="191">
        <f>51000+77000</f>
        <v>128000</v>
      </c>
      <c r="H65" s="165" t="s">
        <v>442</v>
      </c>
      <c r="I65" s="165" t="s">
        <v>414</v>
      </c>
      <c r="J65" s="165" t="s">
        <v>351</v>
      </c>
      <c r="K65" s="165" t="s">
        <v>348</v>
      </c>
      <c r="L65" s="165" t="s">
        <v>514</v>
      </c>
      <c r="M65" s="165" t="s">
        <v>359</v>
      </c>
      <c r="N65" s="165" t="s">
        <v>359</v>
      </c>
      <c r="O65" s="186" t="s">
        <v>482</v>
      </c>
      <c r="P65" s="175">
        <v>45748</v>
      </c>
      <c r="Q65" s="175">
        <v>47209</v>
      </c>
      <c r="R65" s="96" t="s">
        <v>483</v>
      </c>
      <c r="S65" s="96"/>
      <c r="T65" s="96"/>
      <c r="U65" s="96"/>
      <c r="V65" s="96"/>
      <c r="W65" s="96"/>
    </row>
    <row r="66" spans="1:23" ht="24.95" customHeight="1" x14ac:dyDescent="0.2">
      <c r="A66" s="184"/>
      <c r="B66" s="165"/>
      <c r="C66" s="165"/>
      <c r="D66" s="165"/>
      <c r="E66" s="186"/>
      <c r="F66" s="165"/>
      <c r="G66" s="191"/>
      <c r="H66" s="165"/>
      <c r="I66" s="165"/>
      <c r="J66" s="165"/>
      <c r="K66" s="165"/>
      <c r="L66" s="165"/>
      <c r="M66" s="165"/>
      <c r="N66" s="165"/>
      <c r="O66" s="186"/>
      <c r="P66" s="165"/>
      <c r="Q66" s="165"/>
      <c r="S66" s="96"/>
      <c r="T66" s="96"/>
      <c r="U66" s="96"/>
      <c r="V66" s="96"/>
      <c r="W66" s="96"/>
    </row>
    <row r="67" spans="1:23" ht="45.75" customHeight="1" x14ac:dyDescent="0.2">
      <c r="A67" s="164"/>
      <c r="B67" s="165"/>
      <c r="C67" s="165"/>
      <c r="D67" s="165"/>
      <c r="E67" s="186"/>
      <c r="F67" s="165"/>
      <c r="G67" s="191"/>
      <c r="H67" s="165"/>
      <c r="I67" s="165"/>
      <c r="J67" s="165"/>
      <c r="K67" s="165"/>
      <c r="L67" s="165"/>
      <c r="M67" s="165"/>
      <c r="N67" s="165"/>
      <c r="O67" s="186"/>
      <c r="P67" s="165"/>
      <c r="Q67" s="165"/>
      <c r="R67" s="96" t="s">
        <v>484</v>
      </c>
      <c r="S67" s="96"/>
      <c r="T67" s="96"/>
      <c r="U67" s="96"/>
      <c r="V67" s="96"/>
      <c r="W67" s="96"/>
    </row>
    <row r="68" spans="1:23" ht="24.95" hidden="1" customHeight="1" x14ac:dyDescent="0.2">
      <c r="A68" s="172">
        <v>9</v>
      </c>
      <c r="B68" s="165" t="s">
        <v>254</v>
      </c>
      <c r="C68" s="165" t="s">
        <v>255</v>
      </c>
      <c r="D68" s="165"/>
      <c r="E68" s="173" t="s">
        <v>286</v>
      </c>
      <c r="F68" s="165"/>
      <c r="G68" s="191"/>
      <c r="H68" s="165"/>
      <c r="I68" s="165"/>
      <c r="J68" s="165"/>
      <c r="K68" s="165"/>
      <c r="L68" s="165"/>
      <c r="M68" s="165"/>
      <c r="N68" s="169"/>
      <c r="O68" s="169"/>
      <c r="P68" s="169"/>
      <c r="Q68" s="190"/>
      <c r="R68" s="96"/>
      <c r="S68" s="96"/>
      <c r="T68" s="96"/>
      <c r="U68" s="96"/>
      <c r="V68" s="96"/>
      <c r="W68" s="96"/>
    </row>
    <row r="69" spans="1:23" ht="24.95" hidden="1" customHeight="1" x14ac:dyDescent="0.2">
      <c r="A69" s="184"/>
      <c r="B69" s="165"/>
      <c r="C69" s="165"/>
      <c r="D69" s="165"/>
      <c r="E69" s="187"/>
      <c r="F69" s="165"/>
      <c r="G69" s="191"/>
      <c r="H69" s="165"/>
      <c r="I69" s="165"/>
      <c r="J69" s="165"/>
      <c r="K69" s="165"/>
      <c r="L69" s="165"/>
      <c r="M69" s="165"/>
      <c r="N69" s="169"/>
      <c r="O69" s="169"/>
      <c r="P69" s="169"/>
      <c r="Q69" s="188"/>
      <c r="R69" s="96"/>
      <c r="S69" s="96"/>
      <c r="T69" s="96"/>
      <c r="U69" s="96"/>
      <c r="V69" s="96"/>
      <c r="W69" s="96"/>
    </row>
    <row r="70" spans="1:23" ht="24.95" hidden="1" customHeight="1" x14ac:dyDescent="0.2">
      <c r="A70" s="164"/>
      <c r="B70" s="165"/>
      <c r="C70" s="165"/>
      <c r="D70" s="165"/>
      <c r="E70" s="174"/>
      <c r="F70" s="165"/>
      <c r="G70" s="191"/>
      <c r="H70" s="165"/>
      <c r="I70" s="165"/>
      <c r="J70" s="165"/>
      <c r="K70" s="165"/>
      <c r="L70" s="165"/>
      <c r="M70" s="165"/>
      <c r="N70" s="169"/>
      <c r="O70" s="169"/>
      <c r="P70" s="169"/>
      <c r="Q70" s="189"/>
      <c r="R70" s="96"/>
      <c r="S70" s="96"/>
      <c r="T70" s="96"/>
      <c r="U70" s="96"/>
      <c r="V70" s="96"/>
      <c r="W70" s="96"/>
    </row>
    <row r="71" spans="1:23" ht="24.95" hidden="1" customHeight="1" x14ac:dyDescent="0.2">
      <c r="A71" s="172">
        <v>10</v>
      </c>
      <c r="B71" s="165" t="s">
        <v>254</v>
      </c>
      <c r="C71" s="165" t="s">
        <v>256</v>
      </c>
      <c r="D71" s="165"/>
      <c r="E71" s="186" t="s">
        <v>287</v>
      </c>
      <c r="F71" s="165"/>
      <c r="G71" s="191"/>
      <c r="H71" s="165"/>
      <c r="I71" s="165"/>
      <c r="J71" s="165"/>
      <c r="K71" s="165"/>
      <c r="L71" s="165"/>
      <c r="M71" s="165"/>
      <c r="N71" s="165"/>
      <c r="O71" s="165"/>
      <c r="P71" s="165"/>
      <c r="Q71" s="172"/>
      <c r="R71" s="96"/>
      <c r="S71" s="96"/>
      <c r="T71" s="96"/>
      <c r="U71" s="96"/>
      <c r="V71" s="96"/>
      <c r="W71" s="96"/>
    </row>
    <row r="72" spans="1:23" ht="24.95" hidden="1" customHeight="1" x14ac:dyDescent="0.2">
      <c r="A72" s="184"/>
      <c r="B72" s="165"/>
      <c r="C72" s="165"/>
      <c r="D72" s="165"/>
      <c r="E72" s="186"/>
      <c r="F72" s="165"/>
      <c r="G72" s="191"/>
      <c r="H72" s="165"/>
      <c r="I72" s="165"/>
      <c r="J72" s="165"/>
      <c r="K72" s="165"/>
      <c r="L72" s="165"/>
      <c r="M72" s="165"/>
      <c r="N72" s="165"/>
      <c r="O72" s="165"/>
      <c r="P72" s="165"/>
      <c r="Q72" s="184"/>
      <c r="R72" s="96"/>
      <c r="S72" s="96"/>
      <c r="T72" s="96"/>
      <c r="U72" s="96"/>
      <c r="V72" s="96"/>
      <c r="W72" s="96"/>
    </row>
    <row r="73" spans="1:23" ht="102.75" customHeight="1" x14ac:dyDescent="0.2">
      <c r="A73" s="105">
        <v>7</v>
      </c>
      <c r="B73" s="97" t="s">
        <v>254</v>
      </c>
      <c r="C73" s="97" t="s">
        <v>257</v>
      </c>
      <c r="D73" s="97" t="s">
        <v>441</v>
      </c>
      <c r="E73" s="106" t="s">
        <v>382</v>
      </c>
      <c r="F73" s="97" t="s">
        <v>399</v>
      </c>
      <c r="G73" s="109">
        <f>729155*4</f>
        <v>2916620</v>
      </c>
      <c r="H73" s="97" t="s">
        <v>443</v>
      </c>
      <c r="I73" s="97" t="s">
        <v>414</v>
      </c>
      <c r="J73" s="97" t="s">
        <v>350</v>
      </c>
      <c r="K73" s="97" t="s">
        <v>348</v>
      </c>
      <c r="L73" s="97" t="s">
        <v>515</v>
      </c>
      <c r="M73" s="97" t="s">
        <v>359</v>
      </c>
      <c r="N73" s="97" t="s">
        <v>359</v>
      </c>
      <c r="O73" s="106" t="s">
        <v>485</v>
      </c>
      <c r="P73" s="104">
        <v>45748</v>
      </c>
      <c r="Q73" s="107">
        <v>47209</v>
      </c>
      <c r="R73" s="96" t="s">
        <v>486</v>
      </c>
      <c r="S73" s="96"/>
      <c r="T73" s="96"/>
      <c r="U73" s="96"/>
      <c r="V73" s="96"/>
      <c r="W73" s="96"/>
    </row>
    <row r="74" spans="1:23" ht="87.75" customHeight="1" x14ac:dyDescent="0.2">
      <c r="A74" s="172">
        <v>8</v>
      </c>
      <c r="B74" s="165" t="s">
        <v>254</v>
      </c>
      <c r="C74" s="165" t="s">
        <v>257</v>
      </c>
      <c r="D74" s="165" t="s">
        <v>444</v>
      </c>
      <c r="E74" s="186" t="s">
        <v>383</v>
      </c>
      <c r="F74" s="165" t="s">
        <v>400</v>
      </c>
      <c r="G74" s="191">
        <f>(15665+60000)*4</f>
        <v>302660</v>
      </c>
      <c r="H74" s="165" t="s">
        <v>445</v>
      </c>
      <c r="I74" s="165" t="s">
        <v>416</v>
      </c>
      <c r="J74" s="165" t="s">
        <v>350</v>
      </c>
      <c r="K74" s="165" t="s">
        <v>348</v>
      </c>
      <c r="L74" s="165" t="s">
        <v>515</v>
      </c>
      <c r="M74" s="165" t="s">
        <v>359</v>
      </c>
      <c r="N74" s="165" t="s">
        <v>359</v>
      </c>
      <c r="O74" s="186" t="s">
        <v>487</v>
      </c>
      <c r="P74" s="175">
        <v>45748</v>
      </c>
      <c r="Q74" s="175">
        <v>47209</v>
      </c>
      <c r="R74" s="96" t="s">
        <v>488</v>
      </c>
      <c r="S74" s="96"/>
      <c r="T74" s="96"/>
      <c r="U74" s="96"/>
      <c r="V74" s="96"/>
      <c r="W74" s="96"/>
    </row>
    <row r="75" spans="1:23" ht="24.95" customHeight="1" x14ac:dyDescent="0.2">
      <c r="A75" s="184"/>
      <c r="B75" s="165"/>
      <c r="C75" s="165"/>
      <c r="D75" s="165"/>
      <c r="E75" s="186"/>
      <c r="F75" s="165"/>
      <c r="G75" s="191"/>
      <c r="H75" s="165"/>
      <c r="I75" s="165"/>
      <c r="J75" s="165"/>
      <c r="K75" s="165"/>
      <c r="L75" s="165"/>
      <c r="M75" s="165"/>
      <c r="N75" s="165"/>
      <c r="O75" s="186"/>
      <c r="P75" s="165"/>
      <c r="Q75" s="165"/>
      <c r="R75" s="96"/>
      <c r="S75" s="96"/>
      <c r="T75" s="96"/>
      <c r="U75" s="96"/>
      <c r="V75" s="96"/>
      <c r="W75" s="96"/>
    </row>
    <row r="76" spans="1:23" ht="167.25" customHeight="1" x14ac:dyDescent="0.2">
      <c r="A76" s="164"/>
      <c r="B76" s="165"/>
      <c r="C76" s="165"/>
      <c r="D76" s="165"/>
      <c r="E76" s="186"/>
      <c r="F76" s="165"/>
      <c r="G76" s="191"/>
      <c r="H76" s="165"/>
      <c r="I76" s="165"/>
      <c r="J76" s="165"/>
      <c r="K76" s="165"/>
      <c r="L76" s="165"/>
      <c r="M76" s="165"/>
      <c r="N76" s="165"/>
      <c r="O76" s="186"/>
      <c r="P76" s="165"/>
      <c r="Q76" s="165"/>
      <c r="R76" s="96" t="s">
        <v>489</v>
      </c>
      <c r="S76" s="96"/>
      <c r="T76" s="96"/>
      <c r="U76" s="96"/>
      <c r="V76" s="96"/>
      <c r="W76" s="96"/>
    </row>
    <row r="77" spans="1:23" ht="24.95" hidden="1" customHeight="1" x14ac:dyDescent="0.2">
      <c r="A77" s="172"/>
      <c r="B77" s="165" t="s">
        <v>254</v>
      </c>
      <c r="C77" s="165" t="s">
        <v>256</v>
      </c>
      <c r="D77" s="165"/>
      <c r="E77" s="186" t="s">
        <v>344</v>
      </c>
      <c r="F77" s="165"/>
      <c r="G77" s="191"/>
      <c r="H77" s="165"/>
      <c r="I77" s="165"/>
      <c r="J77" s="165"/>
      <c r="K77" s="165"/>
      <c r="L77" s="165"/>
      <c r="M77" s="165"/>
      <c r="N77" s="165"/>
      <c r="O77" s="165"/>
      <c r="P77" s="165"/>
      <c r="Q77" s="172"/>
      <c r="R77" s="96"/>
      <c r="S77" s="96"/>
      <c r="T77" s="96"/>
      <c r="U77" s="96"/>
      <c r="V77" s="96"/>
      <c r="W77" s="96"/>
    </row>
    <row r="78" spans="1:23" ht="24.95" hidden="1" customHeight="1" x14ac:dyDescent="0.2">
      <c r="A78" s="184"/>
      <c r="B78" s="165"/>
      <c r="C78" s="165"/>
      <c r="D78" s="165"/>
      <c r="E78" s="186"/>
      <c r="F78" s="165"/>
      <c r="G78" s="191"/>
      <c r="H78" s="165"/>
      <c r="I78" s="165"/>
      <c r="J78" s="165"/>
      <c r="K78" s="165"/>
      <c r="L78" s="165"/>
      <c r="M78" s="165"/>
      <c r="N78" s="165"/>
      <c r="O78" s="165"/>
      <c r="P78" s="165"/>
      <c r="Q78" s="184"/>
      <c r="R78" s="96"/>
      <c r="S78" s="96"/>
      <c r="T78" s="96"/>
      <c r="U78" s="96"/>
      <c r="V78" s="96"/>
      <c r="W78" s="96"/>
    </row>
    <row r="79" spans="1:23" ht="24.95" hidden="1" customHeight="1" x14ac:dyDescent="0.2">
      <c r="A79" s="164"/>
      <c r="B79" s="165"/>
      <c r="C79" s="165"/>
      <c r="D79" s="165"/>
      <c r="E79" s="186"/>
      <c r="F79" s="165"/>
      <c r="G79" s="191"/>
      <c r="H79" s="165"/>
      <c r="I79" s="165"/>
      <c r="J79" s="165"/>
      <c r="K79" s="165"/>
      <c r="L79" s="165"/>
      <c r="M79" s="165"/>
      <c r="N79" s="165"/>
      <c r="O79" s="165"/>
      <c r="P79" s="165"/>
      <c r="Q79" s="164"/>
      <c r="R79" s="96"/>
      <c r="S79" s="96"/>
      <c r="T79" s="96"/>
      <c r="U79" s="96"/>
      <c r="V79" s="96"/>
      <c r="W79" s="96"/>
    </row>
    <row r="80" spans="1:23" ht="24.95" hidden="1" customHeight="1" x14ac:dyDescent="0.2">
      <c r="A80" s="172"/>
      <c r="B80" s="165" t="s">
        <v>254</v>
      </c>
      <c r="C80" s="165" t="s">
        <v>256</v>
      </c>
      <c r="D80" s="165"/>
      <c r="E80" s="186" t="s">
        <v>289</v>
      </c>
      <c r="F80" s="165"/>
      <c r="G80" s="191"/>
      <c r="H80" s="165"/>
      <c r="I80" s="165"/>
      <c r="J80" s="165"/>
      <c r="K80" s="165"/>
      <c r="L80" s="165"/>
      <c r="M80" s="165"/>
      <c r="N80" s="165"/>
      <c r="O80" s="165"/>
      <c r="P80" s="165"/>
      <c r="Q80" s="172"/>
      <c r="R80" s="96"/>
      <c r="S80" s="96"/>
      <c r="T80" s="96"/>
      <c r="U80" s="96"/>
      <c r="V80" s="96"/>
      <c r="W80" s="96"/>
    </row>
    <row r="81" spans="1:23" ht="24.95" hidden="1" customHeight="1" x14ac:dyDescent="0.2">
      <c r="A81" s="184"/>
      <c r="B81" s="165"/>
      <c r="C81" s="165"/>
      <c r="D81" s="165"/>
      <c r="E81" s="186"/>
      <c r="F81" s="165"/>
      <c r="G81" s="191"/>
      <c r="H81" s="165"/>
      <c r="I81" s="165"/>
      <c r="J81" s="165"/>
      <c r="K81" s="165"/>
      <c r="L81" s="165"/>
      <c r="M81" s="165"/>
      <c r="N81" s="165"/>
      <c r="O81" s="165"/>
      <c r="P81" s="165"/>
      <c r="Q81" s="184"/>
      <c r="R81" s="96"/>
      <c r="S81" s="96"/>
      <c r="T81" s="96"/>
      <c r="U81" s="96"/>
      <c r="V81" s="96"/>
      <c r="W81" s="96"/>
    </row>
    <row r="82" spans="1:23" ht="24.95" hidden="1" customHeight="1" x14ac:dyDescent="0.2">
      <c r="A82" s="164"/>
      <c r="B82" s="165"/>
      <c r="C82" s="165"/>
      <c r="D82" s="165"/>
      <c r="E82" s="186"/>
      <c r="F82" s="165"/>
      <c r="G82" s="191"/>
      <c r="H82" s="165"/>
      <c r="I82" s="165"/>
      <c r="J82" s="165"/>
      <c r="K82" s="165"/>
      <c r="L82" s="165"/>
      <c r="M82" s="165"/>
      <c r="N82" s="165"/>
      <c r="O82" s="165"/>
      <c r="P82" s="165"/>
      <c r="Q82" s="164"/>
      <c r="R82" s="96"/>
      <c r="S82" s="96"/>
      <c r="T82" s="96"/>
      <c r="U82" s="96"/>
      <c r="V82" s="96"/>
      <c r="W82" s="96"/>
    </row>
    <row r="83" spans="1:23" ht="24.95" hidden="1" customHeight="1" x14ac:dyDescent="0.2">
      <c r="A83" s="172"/>
      <c r="B83" s="165" t="s">
        <v>254</v>
      </c>
      <c r="C83" s="165" t="s">
        <v>256</v>
      </c>
      <c r="D83" s="165"/>
      <c r="E83" s="173" t="s">
        <v>290</v>
      </c>
      <c r="F83" s="165"/>
      <c r="G83" s="191"/>
      <c r="H83" s="165"/>
      <c r="I83" s="165"/>
      <c r="J83" s="165"/>
      <c r="K83" s="165"/>
      <c r="L83" s="165"/>
      <c r="M83" s="165"/>
      <c r="N83" s="169"/>
      <c r="O83" s="169"/>
      <c r="P83" s="169"/>
      <c r="Q83" s="190"/>
      <c r="R83" s="96"/>
      <c r="S83" s="96"/>
      <c r="T83" s="96"/>
      <c r="U83" s="96"/>
      <c r="V83" s="96"/>
      <c r="W83" s="96"/>
    </row>
    <row r="84" spans="1:23" ht="24.95" hidden="1" customHeight="1" x14ac:dyDescent="0.2">
      <c r="A84" s="184"/>
      <c r="B84" s="165"/>
      <c r="C84" s="165"/>
      <c r="D84" s="165"/>
      <c r="E84" s="187"/>
      <c r="F84" s="165"/>
      <c r="G84" s="191"/>
      <c r="H84" s="165"/>
      <c r="I84" s="165"/>
      <c r="J84" s="165"/>
      <c r="K84" s="165"/>
      <c r="L84" s="165"/>
      <c r="M84" s="165"/>
      <c r="N84" s="169"/>
      <c r="O84" s="169"/>
      <c r="P84" s="169"/>
      <c r="Q84" s="188"/>
      <c r="R84" s="96"/>
      <c r="S84" s="96"/>
      <c r="T84" s="96"/>
      <c r="U84" s="96"/>
      <c r="V84" s="96"/>
      <c r="W84" s="96"/>
    </row>
    <row r="85" spans="1:23" ht="24.95" hidden="1" customHeight="1" x14ac:dyDescent="0.2">
      <c r="A85" s="164"/>
      <c r="B85" s="165"/>
      <c r="C85" s="165"/>
      <c r="D85" s="165"/>
      <c r="E85" s="174"/>
      <c r="F85" s="165"/>
      <c r="G85" s="191"/>
      <c r="H85" s="165"/>
      <c r="I85" s="165"/>
      <c r="J85" s="165"/>
      <c r="K85" s="165"/>
      <c r="L85" s="165"/>
      <c r="M85" s="165"/>
      <c r="N85" s="169"/>
      <c r="O85" s="169"/>
      <c r="P85" s="169"/>
      <c r="Q85" s="189"/>
      <c r="R85" s="96"/>
      <c r="S85" s="96"/>
      <c r="T85" s="96"/>
      <c r="U85" s="96"/>
      <c r="V85" s="96"/>
      <c r="W85" s="96"/>
    </row>
    <row r="86" spans="1:23" ht="24.95" hidden="1" customHeight="1" x14ac:dyDescent="0.2">
      <c r="A86" s="172"/>
      <c r="B86" s="165" t="s">
        <v>254</v>
      </c>
      <c r="C86" s="165" t="s">
        <v>256</v>
      </c>
      <c r="D86" s="165"/>
      <c r="E86" s="186" t="s">
        <v>345</v>
      </c>
      <c r="F86" s="165"/>
      <c r="G86" s="191"/>
      <c r="H86" s="165"/>
      <c r="I86" s="165"/>
      <c r="J86" s="165"/>
      <c r="K86" s="165"/>
      <c r="L86" s="165"/>
      <c r="M86" s="165"/>
      <c r="N86" s="165"/>
      <c r="O86" s="165"/>
      <c r="P86" s="165"/>
      <c r="Q86" s="172"/>
      <c r="R86" s="96"/>
      <c r="S86" s="96"/>
      <c r="T86" s="96"/>
      <c r="U86" s="96"/>
      <c r="V86" s="96"/>
      <c r="W86" s="96"/>
    </row>
    <row r="87" spans="1:23" ht="24.95" hidden="1" customHeight="1" x14ac:dyDescent="0.2">
      <c r="A87" s="184"/>
      <c r="B87" s="165"/>
      <c r="C87" s="165"/>
      <c r="D87" s="165"/>
      <c r="E87" s="186"/>
      <c r="F87" s="165"/>
      <c r="G87" s="191"/>
      <c r="H87" s="165"/>
      <c r="I87" s="165"/>
      <c r="J87" s="165"/>
      <c r="K87" s="165"/>
      <c r="L87" s="165"/>
      <c r="M87" s="165"/>
      <c r="N87" s="165"/>
      <c r="O87" s="165"/>
      <c r="P87" s="165"/>
      <c r="Q87" s="184"/>
      <c r="R87" s="96"/>
      <c r="S87" s="96"/>
      <c r="T87" s="96"/>
      <c r="U87" s="96"/>
      <c r="V87" s="96"/>
      <c r="W87" s="96"/>
    </row>
    <row r="88" spans="1:23" ht="24.95" hidden="1" customHeight="1" x14ac:dyDescent="0.2">
      <c r="A88" s="164"/>
      <c r="B88" s="165"/>
      <c r="C88" s="165"/>
      <c r="D88" s="165"/>
      <c r="E88" s="186"/>
      <c r="F88" s="165"/>
      <c r="G88" s="191"/>
      <c r="H88" s="165"/>
      <c r="I88" s="165"/>
      <c r="J88" s="165"/>
      <c r="K88" s="165"/>
      <c r="L88" s="165"/>
      <c r="M88" s="165"/>
      <c r="N88" s="165"/>
      <c r="O88" s="165"/>
      <c r="P88" s="165"/>
      <c r="Q88" s="164"/>
      <c r="R88" s="96"/>
      <c r="S88" s="96"/>
      <c r="T88" s="96"/>
      <c r="U88" s="96"/>
      <c r="V88" s="96"/>
      <c r="W88" s="96"/>
    </row>
    <row r="89" spans="1:23" ht="24.95" hidden="1" customHeight="1" x14ac:dyDescent="0.2">
      <c r="A89" s="172"/>
      <c r="B89" s="165" t="s">
        <v>254</v>
      </c>
      <c r="C89" s="165" t="s">
        <v>256</v>
      </c>
      <c r="D89" s="165"/>
      <c r="E89" s="186" t="s">
        <v>291</v>
      </c>
      <c r="F89" s="165"/>
      <c r="G89" s="191"/>
      <c r="H89" s="165"/>
      <c r="I89" s="165"/>
      <c r="J89" s="165"/>
      <c r="K89" s="165"/>
      <c r="L89" s="165"/>
      <c r="M89" s="165"/>
      <c r="N89" s="165"/>
      <c r="O89" s="165"/>
      <c r="P89" s="165"/>
      <c r="Q89" s="172"/>
      <c r="R89" s="96"/>
      <c r="S89" s="96"/>
      <c r="T89" s="96"/>
      <c r="U89" s="96"/>
      <c r="V89" s="96"/>
      <c r="W89" s="96"/>
    </row>
    <row r="90" spans="1:23" ht="24.95" hidden="1" customHeight="1" x14ac:dyDescent="0.2">
      <c r="A90" s="184"/>
      <c r="B90" s="165"/>
      <c r="C90" s="165"/>
      <c r="D90" s="165"/>
      <c r="E90" s="186"/>
      <c r="F90" s="165"/>
      <c r="G90" s="191"/>
      <c r="H90" s="165"/>
      <c r="I90" s="165"/>
      <c r="J90" s="165"/>
      <c r="K90" s="165"/>
      <c r="L90" s="165"/>
      <c r="M90" s="165"/>
      <c r="N90" s="165"/>
      <c r="O90" s="165"/>
      <c r="P90" s="165"/>
      <c r="Q90" s="184"/>
      <c r="R90" s="96"/>
      <c r="S90" s="96"/>
      <c r="T90" s="96"/>
      <c r="U90" s="96"/>
      <c r="V90" s="96"/>
      <c r="W90" s="96"/>
    </row>
    <row r="91" spans="1:23" ht="24.95" hidden="1" customHeight="1" x14ac:dyDescent="0.2">
      <c r="A91" s="164"/>
      <c r="B91" s="165"/>
      <c r="C91" s="165"/>
      <c r="D91" s="165"/>
      <c r="E91" s="186"/>
      <c r="F91" s="165"/>
      <c r="G91" s="191"/>
      <c r="H91" s="165"/>
      <c r="I91" s="165"/>
      <c r="J91" s="165"/>
      <c r="K91" s="165"/>
      <c r="L91" s="165"/>
      <c r="M91" s="165"/>
      <c r="N91" s="165"/>
      <c r="O91" s="165"/>
      <c r="P91" s="165"/>
      <c r="Q91" s="164"/>
      <c r="R91" s="96"/>
      <c r="S91" s="96"/>
      <c r="T91" s="96"/>
      <c r="U91" s="96"/>
      <c r="V91" s="96"/>
      <c r="W91" s="96"/>
    </row>
    <row r="92" spans="1:23" ht="107.25" customHeight="1" x14ac:dyDescent="0.2">
      <c r="A92" s="172">
        <v>9</v>
      </c>
      <c r="B92" s="165" t="s">
        <v>254</v>
      </c>
      <c r="C92" s="165" t="s">
        <v>257</v>
      </c>
      <c r="D92" s="165" t="s">
        <v>448</v>
      </c>
      <c r="E92" s="186" t="s">
        <v>384</v>
      </c>
      <c r="F92" s="165" t="s">
        <v>401</v>
      </c>
      <c r="G92" s="191">
        <f>70000+81609</f>
        <v>151609</v>
      </c>
      <c r="H92" s="165" t="s">
        <v>449</v>
      </c>
      <c r="I92" s="165" t="s">
        <v>415</v>
      </c>
      <c r="J92" s="165" t="s">
        <v>368</v>
      </c>
      <c r="K92" s="165" t="s">
        <v>348</v>
      </c>
      <c r="L92" s="165" t="s">
        <v>515</v>
      </c>
      <c r="M92" s="165" t="s">
        <v>346</v>
      </c>
      <c r="N92" s="165" t="s">
        <v>359</v>
      </c>
      <c r="O92" s="186" t="s">
        <v>490</v>
      </c>
      <c r="P92" s="175">
        <v>45748</v>
      </c>
      <c r="Q92" s="175">
        <v>47209</v>
      </c>
      <c r="R92" s="45" t="s">
        <v>491</v>
      </c>
      <c r="S92" s="96"/>
      <c r="T92" s="96"/>
      <c r="U92" s="96"/>
      <c r="V92" s="96"/>
      <c r="W92" s="96"/>
    </row>
    <row r="93" spans="1:23" ht="24.95" customHeight="1" x14ac:dyDescent="0.2">
      <c r="A93" s="184"/>
      <c r="B93" s="165"/>
      <c r="C93" s="165"/>
      <c r="D93" s="165"/>
      <c r="E93" s="186"/>
      <c r="F93" s="165"/>
      <c r="G93" s="191"/>
      <c r="H93" s="165"/>
      <c r="I93" s="165"/>
      <c r="J93" s="165"/>
      <c r="K93" s="165"/>
      <c r="L93" s="165"/>
      <c r="M93" s="165"/>
      <c r="N93" s="165"/>
      <c r="O93" s="186"/>
      <c r="P93" s="165"/>
      <c r="Q93" s="165"/>
      <c r="R93" s="96"/>
      <c r="S93" s="96"/>
      <c r="T93" s="96"/>
      <c r="U93" s="96"/>
      <c r="V93" s="96"/>
      <c r="W93" s="96"/>
    </row>
    <row r="94" spans="1:23" ht="130.15" customHeight="1" x14ac:dyDescent="0.2">
      <c r="A94" s="164"/>
      <c r="B94" s="165"/>
      <c r="C94" s="165"/>
      <c r="D94" s="165"/>
      <c r="E94" s="186"/>
      <c r="F94" s="165"/>
      <c r="G94" s="191"/>
      <c r="H94" s="165"/>
      <c r="I94" s="165"/>
      <c r="J94" s="165"/>
      <c r="K94" s="165"/>
      <c r="L94" s="165"/>
      <c r="M94" s="165"/>
      <c r="N94" s="165"/>
      <c r="O94" s="186"/>
      <c r="P94" s="165"/>
      <c r="Q94" s="165"/>
      <c r="R94" s="97" t="s">
        <v>492</v>
      </c>
      <c r="S94" s="96"/>
      <c r="T94" s="96"/>
      <c r="U94" s="96"/>
      <c r="V94" s="96"/>
      <c r="W94" s="96"/>
    </row>
    <row r="95" spans="1:23" ht="58.5" customHeight="1" x14ac:dyDescent="0.2">
      <c r="A95" s="172">
        <v>10</v>
      </c>
      <c r="B95" s="165" t="s">
        <v>254</v>
      </c>
      <c r="C95" s="165" t="s">
        <v>258</v>
      </c>
      <c r="D95" s="165" t="s">
        <v>446</v>
      </c>
      <c r="E95" s="186" t="s">
        <v>385</v>
      </c>
      <c r="F95" s="165" t="s">
        <v>402</v>
      </c>
      <c r="G95" s="191">
        <f>311606*4</f>
        <v>1246424</v>
      </c>
      <c r="H95" s="165" t="s">
        <v>447</v>
      </c>
      <c r="I95" s="165" t="s">
        <v>416</v>
      </c>
      <c r="J95" s="165" t="s">
        <v>350</v>
      </c>
      <c r="K95" s="165" t="s">
        <v>348</v>
      </c>
      <c r="L95" s="165" t="s">
        <v>515</v>
      </c>
      <c r="M95" s="165" t="s">
        <v>346</v>
      </c>
      <c r="N95" s="165" t="s">
        <v>359</v>
      </c>
      <c r="O95" s="186" t="s">
        <v>493</v>
      </c>
      <c r="P95" s="175">
        <v>45748</v>
      </c>
      <c r="Q95" s="175">
        <v>47209</v>
      </c>
      <c r="R95" s="96" t="s">
        <v>494</v>
      </c>
      <c r="S95" s="96"/>
      <c r="T95" s="96"/>
      <c r="U95" s="96"/>
      <c r="V95" s="96"/>
      <c r="W95" s="96"/>
    </row>
    <row r="96" spans="1:23" ht="24.95" customHeight="1" x14ac:dyDescent="0.2">
      <c r="A96" s="184"/>
      <c r="B96" s="165"/>
      <c r="C96" s="165"/>
      <c r="D96" s="165"/>
      <c r="E96" s="186"/>
      <c r="F96" s="165"/>
      <c r="G96" s="191"/>
      <c r="H96" s="165"/>
      <c r="I96" s="165"/>
      <c r="J96" s="165"/>
      <c r="K96" s="165"/>
      <c r="L96" s="165"/>
      <c r="M96" s="165"/>
      <c r="N96" s="165"/>
      <c r="O96" s="186"/>
      <c r="P96" s="165"/>
      <c r="Q96" s="165"/>
      <c r="R96" s="97"/>
      <c r="S96" s="96"/>
      <c r="T96" s="96"/>
      <c r="U96" s="96"/>
      <c r="V96" s="96"/>
      <c r="W96" s="96"/>
    </row>
    <row r="97" spans="1:23" ht="115.9" customHeight="1" x14ac:dyDescent="0.2">
      <c r="A97" s="164"/>
      <c r="B97" s="165"/>
      <c r="C97" s="165"/>
      <c r="D97" s="165"/>
      <c r="E97" s="186"/>
      <c r="F97" s="165"/>
      <c r="G97" s="191"/>
      <c r="H97" s="165"/>
      <c r="I97" s="165"/>
      <c r="J97" s="165"/>
      <c r="K97" s="165"/>
      <c r="L97" s="165"/>
      <c r="M97" s="165"/>
      <c r="N97" s="165"/>
      <c r="O97" s="186"/>
      <c r="P97" s="165"/>
      <c r="Q97" s="165"/>
      <c r="R97" s="96" t="s">
        <v>495</v>
      </c>
      <c r="S97" s="96"/>
      <c r="T97" s="96"/>
      <c r="U97" s="96"/>
      <c r="V97" s="96"/>
      <c r="W97" s="96"/>
    </row>
    <row r="98" spans="1:23" ht="57" customHeight="1" x14ac:dyDescent="0.2">
      <c r="A98" s="172">
        <v>11</v>
      </c>
      <c r="B98" s="165" t="s">
        <v>254</v>
      </c>
      <c r="C98" s="165" t="s">
        <v>258</v>
      </c>
      <c r="D98" s="165" t="s">
        <v>450</v>
      </c>
      <c r="E98" s="173" t="s">
        <v>386</v>
      </c>
      <c r="F98" s="165" t="s">
        <v>403</v>
      </c>
      <c r="G98" s="191">
        <f>(180000+282640)*4</f>
        <v>1850560</v>
      </c>
      <c r="H98" s="165" t="s">
        <v>451</v>
      </c>
      <c r="I98" s="165" t="s">
        <v>414</v>
      </c>
      <c r="J98" s="165" t="s">
        <v>350</v>
      </c>
      <c r="K98" s="165" t="s">
        <v>348</v>
      </c>
      <c r="L98" s="165" t="s">
        <v>516</v>
      </c>
      <c r="M98" s="165" t="s">
        <v>346</v>
      </c>
      <c r="N98" s="169" t="s">
        <v>359</v>
      </c>
      <c r="O98" s="193" t="s">
        <v>422</v>
      </c>
      <c r="P98" s="175">
        <v>45748</v>
      </c>
      <c r="Q98" s="175">
        <v>47209</v>
      </c>
      <c r="R98" s="96" t="s">
        <v>496</v>
      </c>
      <c r="S98" s="96"/>
      <c r="T98" s="96"/>
      <c r="U98" s="96"/>
      <c r="V98" s="96"/>
      <c r="W98" s="96"/>
    </row>
    <row r="99" spans="1:23" ht="24.95" customHeight="1" x14ac:dyDescent="0.2">
      <c r="A99" s="184"/>
      <c r="B99" s="165"/>
      <c r="C99" s="165"/>
      <c r="D99" s="165"/>
      <c r="E99" s="187"/>
      <c r="F99" s="165"/>
      <c r="G99" s="191"/>
      <c r="H99" s="165"/>
      <c r="I99" s="165"/>
      <c r="J99" s="165"/>
      <c r="K99" s="165"/>
      <c r="L99" s="165"/>
      <c r="M99" s="165"/>
      <c r="N99" s="169"/>
      <c r="O99" s="193"/>
      <c r="P99" s="165"/>
      <c r="Q99" s="165"/>
      <c r="R99" s="96"/>
      <c r="S99" s="96"/>
      <c r="T99" s="96"/>
      <c r="U99" s="96"/>
      <c r="V99" s="96"/>
      <c r="W99" s="96"/>
    </row>
    <row r="100" spans="1:23" ht="212.45" customHeight="1" x14ac:dyDescent="0.2">
      <c r="A100" s="164"/>
      <c r="B100" s="165"/>
      <c r="C100" s="165"/>
      <c r="D100" s="165"/>
      <c r="E100" s="174"/>
      <c r="F100" s="165"/>
      <c r="G100" s="191"/>
      <c r="H100" s="165"/>
      <c r="I100" s="165"/>
      <c r="J100" s="165"/>
      <c r="K100" s="165"/>
      <c r="L100" s="165"/>
      <c r="M100" s="165"/>
      <c r="N100" s="169"/>
      <c r="O100" s="193"/>
      <c r="P100" s="165"/>
      <c r="Q100" s="165"/>
      <c r="R100" s="96" t="s">
        <v>497</v>
      </c>
      <c r="S100" s="96"/>
      <c r="T100" s="96"/>
      <c r="U100" s="96"/>
      <c r="V100" s="96"/>
      <c r="W100" s="96"/>
    </row>
    <row r="101" spans="1:23" ht="24.95" hidden="1" customHeight="1" x14ac:dyDescent="0.2">
      <c r="A101" s="172"/>
      <c r="B101" s="165" t="s">
        <v>254</v>
      </c>
      <c r="C101" s="165" t="s">
        <v>257</v>
      </c>
      <c r="D101" s="194"/>
      <c r="E101" s="186" t="s">
        <v>293</v>
      </c>
      <c r="F101" s="165"/>
      <c r="G101" s="191"/>
      <c r="H101" s="165"/>
      <c r="I101" s="165"/>
      <c r="J101" s="165"/>
      <c r="K101" s="165"/>
      <c r="L101" s="165"/>
      <c r="M101" s="165"/>
      <c r="N101" s="165"/>
      <c r="O101" s="165"/>
      <c r="P101" s="165"/>
      <c r="Q101" s="172"/>
      <c r="R101" s="96"/>
      <c r="S101" s="96"/>
      <c r="T101" s="96"/>
      <c r="U101" s="96"/>
      <c r="V101" s="96"/>
      <c r="W101" s="96"/>
    </row>
    <row r="102" spans="1:23" ht="24.95" hidden="1" customHeight="1" x14ac:dyDescent="0.2">
      <c r="A102" s="184"/>
      <c r="B102" s="165"/>
      <c r="C102" s="165"/>
      <c r="D102" s="194"/>
      <c r="E102" s="186"/>
      <c r="F102" s="165"/>
      <c r="G102" s="191"/>
      <c r="H102" s="165"/>
      <c r="I102" s="165"/>
      <c r="J102" s="165"/>
      <c r="K102" s="165"/>
      <c r="L102" s="165"/>
      <c r="M102" s="165"/>
      <c r="N102" s="165"/>
      <c r="O102" s="165"/>
      <c r="P102" s="165"/>
      <c r="Q102" s="184"/>
      <c r="R102" s="96"/>
      <c r="S102" s="96"/>
      <c r="T102" s="96"/>
      <c r="U102" s="96"/>
      <c r="V102" s="96"/>
      <c r="W102" s="96"/>
    </row>
    <row r="103" spans="1:23" ht="24.95" hidden="1" customHeight="1" x14ac:dyDescent="0.2">
      <c r="A103" s="164"/>
      <c r="B103" s="165"/>
      <c r="C103" s="165"/>
      <c r="D103" s="194"/>
      <c r="E103" s="186"/>
      <c r="F103" s="165"/>
      <c r="G103" s="191"/>
      <c r="H103" s="165"/>
      <c r="I103" s="165"/>
      <c r="J103" s="165"/>
      <c r="K103" s="165"/>
      <c r="L103" s="165"/>
      <c r="M103" s="165"/>
      <c r="N103" s="165"/>
      <c r="O103" s="165"/>
      <c r="P103" s="165"/>
      <c r="Q103" s="164"/>
      <c r="R103" s="96"/>
      <c r="S103" s="96"/>
      <c r="T103" s="96"/>
      <c r="U103" s="96"/>
      <c r="V103" s="96"/>
      <c r="W103" s="96"/>
    </row>
    <row r="104" spans="1:23" ht="24.95" hidden="1" customHeight="1" x14ac:dyDescent="0.2">
      <c r="A104" s="172"/>
      <c r="B104" s="165" t="s">
        <v>254</v>
      </c>
      <c r="C104" s="165" t="s">
        <v>257</v>
      </c>
      <c r="D104" s="165"/>
      <c r="E104" s="186" t="s">
        <v>294</v>
      </c>
      <c r="F104" s="165"/>
      <c r="G104" s="191"/>
      <c r="H104" s="165"/>
      <c r="I104" s="165"/>
      <c r="J104" s="165"/>
      <c r="K104" s="165"/>
      <c r="L104" s="165"/>
      <c r="M104" s="165"/>
      <c r="N104" s="165"/>
      <c r="O104" s="165"/>
      <c r="P104" s="165"/>
      <c r="Q104" s="172"/>
      <c r="R104" s="96"/>
      <c r="S104" s="96"/>
      <c r="T104" s="96"/>
      <c r="U104" s="96"/>
      <c r="V104" s="96"/>
      <c r="W104" s="96"/>
    </row>
    <row r="105" spans="1:23" ht="24.95" hidden="1" customHeight="1" x14ac:dyDescent="0.2">
      <c r="A105" s="184"/>
      <c r="B105" s="165"/>
      <c r="C105" s="165"/>
      <c r="D105" s="165"/>
      <c r="E105" s="186"/>
      <c r="F105" s="165"/>
      <c r="G105" s="191"/>
      <c r="H105" s="165"/>
      <c r="I105" s="165"/>
      <c r="J105" s="165"/>
      <c r="K105" s="165"/>
      <c r="L105" s="165"/>
      <c r="M105" s="165"/>
      <c r="N105" s="165"/>
      <c r="O105" s="165"/>
      <c r="P105" s="165"/>
      <c r="Q105" s="184"/>
      <c r="R105" s="96"/>
      <c r="S105" s="96"/>
      <c r="T105" s="96"/>
      <c r="U105" s="96"/>
      <c r="V105" s="96"/>
      <c r="W105" s="96"/>
    </row>
    <row r="106" spans="1:23" ht="24.95" hidden="1" customHeight="1" x14ac:dyDescent="0.2">
      <c r="A106" s="164"/>
      <c r="B106" s="165"/>
      <c r="C106" s="165"/>
      <c r="D106" s="165"/>
      <c r="E106" s="186"/>
      <c r="F106" s="165"/>
      <c r="G106" s="191"/>
      <c r="H106" s="165"/>
      <c r="I106" s="165"/>
      <c r="J106" s="165"/>
      <c r="K106" s="165"/>
      <c r="L106" s="165"/>
      <c r="M106" s="165"/>
      <c r="N106" s="165"/>
      <c r="O106" s="165"/>
      <c r="P106" s="165"/>
      <c r="Q106" s="164"/>
      <c r="R106" s="96"/>
      <c r="S106" s="96"/>
      <c r="T106" s="96"/>
      <c r="U106" s="96"/>
      <c r="V106" s="96"/>
      <c r="W106" s="96"/>
    </row>
    <row r="107" spans="1:23" ht="54" customHeight="1" x14ac:dyDescent="0.2">
      <c r="A107" s="172"/>
      <c r="B107" s="172" t="s">
        <v>254</v>
      </c>
      <c r="C107" s="172" t="s">
        <v>258</v>
      </c>
      <c r="D107" s="172" t="s">
        <v>413</v>
      </c>
      <c r="E107" s="172" t="s">
        <v>405</v>
      </c>
      <c r="F107" s="172" t="s">
        <v>404</v>
      </c>
      <c r="G107" s="195">
        <f>463304</f>
        <v>463304</v>
      </c>
      <c r="H107" s="172" t="s">
        <v>451</v>
      </c>
      <c r="I107" s="172" t="s">
        <v>414</v>
      </c>
      <c r="J107" s="172" t="s">
        <v>350</v>
      </c>
      <c r="K107" s="172" t="s">
        <v>348</v>
      </c>
      <c r="L107" s="172" t="s">
        <v>516</v>
      </c>
      <c r="M107" s="172" t="s">
        <v>359</v>
      </c>
      <c r="N107" s="172" t="s">
        <v>359</v>
      </c>
      <c r="O107" s="173" t="s">
        <v>423</v>
      </c>
      <c r="P107" s="163">
        <v>45748</v>
      </c>
      <c r="Q107" s="163">
        <v>47209</v>
      </c>
      <c r="R107" s="96" t="s">
        <v>498</v>
      </c>
      <c r="S107" s="96"/>
      <c r="T107" s="96"/>
      <c r="U107" s="96"/>
      <c r="V107" s="96"/>
      <c r="W107" s="96"/>
    </row>
    <row r="108" spans="1:23" ht="81" customHeight="1" x14ac:dyDescent="0.2">
      <c r="A108" s="164"/>
      <c r="B108" s="164"/>
      <c r="C108" s="164"/>
      <c r="D108" s="164"/>
      <c r="E108" s="164"/>
      <c r="F108" s="164"/>
      <c r="G108" s="196"/>
      <c r="H108" s="164"/>
      <c r="I108" s="164"/>
      <c r="J108" s="164"/>
      <c r="K108" s="164"/>
      <c r="L108" s="164"/>
      <c r="M108" s="164"/>
      <c r="N108" s="164"/>
      <c r="O108" s="174"/>
      <c r="P108" s="164"/>
      <c r="Q108" s="164"/>
      <c r="R108" s="96" t="s">
        <v>499</v>
      </c>
      <c r="S108" s="96"/>
      <c r="T108" s="96"/>
      <c r="U108" s="96"/>
      <c r="V108" s="96"/>
      <c r="W108" s="96"/>
    </row>
    <row r="109" spans="1:23" ht="66.75" customHeight="1" x14ac:dyDescent="0.2">
      <c r="A109" s="172">
        <v>12</v>
      </c>
      <c r="B109" s="165" t="s">
        <v>254</v>
      </c>
      <c r="C109" s="165" t="s">
        <v>259</v>
      </c>
      <c r="D109" s="165" t="s">
        <v>452</v>
      </c>
      <c r="E109" s="186" t="s">
        <v>387</v>
      </c>
      <c r="F109" s="165" t="s">
        <v>406</v>
      </c>
      <c r="G109" s="191">
        <f>(40000+50000)*4+75400*4</f>
        <v>661600</v>
      </c>
      <c r="H109" s="165" t="s">
        <v>465</v>
      </c>
      <c r="I109" s="165" t="s">
        <v>416</v>
      </c>
      <c r="J109" s="165" t="s">
        <v>358</v>
      </c>
      <c r="K109" s="165" t="s">
        <v>348</v>
      </c>
      <c r="L109" s="165" t="s">
        <v>516</v>
      </c>
      <c r="M109" s="165" t="s">
        <v>359</v>
      </c>
      <c r="N109" s="165" t="s">
        <v>359</v>
      </c>
      <c r="O109" s="186" t="s">
        <v>424</v>
      </c>
      <c r="P109" s="175">
        <v>45748</v>
      </c>
      <c r="Q109" s="163">
        <v>47209</v>
      </c>
      <c r="R109" s="45" t="s">
        <v>371</v>
      </c>
      <c r="S109" s="96"/>
      <c r="T109" s="96"/>
      <c r="U109" s="96"/>
      <c r="V109" s="96"/>
      <c r="W109" s="96"/>
    </row>
    <row r="110" spans="1:23" ht="24.95" customHeight="1" x14ac:dyDescent="0.2">
      <c r="A110" s="184"/>
      <c r="B110" s="165"/>
      <c r="C110" s="165"/>
      <c r="D110" s="165"/>
      <c r="E110" s="186"/>
      <c r="F110" s="165"/>
      <c r="G110" s="191"/>
      <c r="H110" s="165"/>
      <c r="I110" s="165"/>
      <c r="J110" s="165"/>
      <c r="K110" s="165"/>
      <c r="L110" s="165"/>
      <c r="M110" s="165"/>
      <c r="N110" s="165"/>
      <c r="O110" s="186"/>
      <c r="P110" s="165"/>
      <c r="Q110" s="184"/>
      <c r="R110" s="96"/>
      <c r="S110" s="96"/>
      <c r="T110" s="96"/>
      <c r="U110" s="96"/>
      <c r="V110" s="96"/>
      <c r="W110" s="96"/>
    </row>
    <row r="111" spans="1:23" ht="24.95" customHeight="1" x14ac:dyDescent="0.2">
      <c r="A111" s="184"/>
      <c r="B111" s="165"/>
      <c r="C111" s="165"/>
      <c r="D111" s="165"/>
      <c r="E111" s="186"/>
      <c r="F111" s="165"/>
      <c r="G111" s="191"/>
      <c r="H111" s="165"/>
      <c r="I111" s="165"/>
      <c r="J111" s="165"/>
      <c r="K111" s="165"/>
      <c r="L111" s="165"/>
      <c r="M111" s="165"/>
      <c r="N111" s="165"/>
      <c r="O111" s="186"/>
      <c r="P111" s="165"/>
      <c r="Q111" s="184"/>
      <c r="R111" s="96"/>
      <c r="S111" s="96"/>
      <c r="T111" s="96"/>
      <c r="U111" s="96"/>
      <c r="V111" s="96"/>
      <c r="W111" s="96"/>
    </row>
    <row r="112" spans="1:23" ht="409.15" customHeight="1" x14ac:dyDescent="0.2">
      <c r="A112" s="164"/>
      <c r="B112" s="165"/>
      <c r="C112" s="165"/>
      <c r="D112" s="165"/>
      <c r="E112" s="186"/>
      <c r="F112" s="165"/>
      <c r="G112" s="191"/>
      <c r="H112" s="165"/>
      <c r="I112" s="165"/>
      <c r="J112" s="165"/>
      <c r="K112" s="165"/>
      <c r="L112" s="165"/>
      <c r="M112" s="165"/>
      <c r="N112" s="165"/>
      <c r="O112" s="186"/>
      <c r="P112" s="165"/>
      <c r="Q112" s="164"/>
      <c r="R112" s="96" t="s">
        <v>498</v>
      </c>
      <c r="S112" s="96"/>
      <c r="T112" s="96"/>
      <c r="U112" s="96"/>
      <c r="V112" s="96"/>
      <c r="W112" s="96"/>
    </row>
    <row r="113" spans="1:23" ht="24.95" hidden="1" customHeight="1" x14ac:dyDescent="0.2">
      <c r="A113" s="172"/>
      <c r="B113" s="165" t="s">
        <v>254</v>
      </c>
      <c r="C113" s="165" t="s">
        <v>258</v>
      </c>
      <c r="D113" s="165"/>
      <c r="E113" s="173" t="s">
        <v>362</v>
      </c>
      <c r="F113" s="165"/>
      <c r="G113" s="191"/>
      <c r="H113" s="165"/>
      <c r="I113" s="165"/>
      <c r="J113" s="165"/>
      <c r="K113" s="165"/>
      <c r="L113" s="165"/>
      <c r="M113" s="165"/>
      <c r="N113" s="165"/>
      <c r="O113" s="186"/>
      <c r="P113" s="175"/>
      <c r="Q113" s="175"/>
      <c r="R113" s="97"/>
      <c r="S113" s="96"/>
      <c r="T113" s="96"/>
      <c r="U113" s="96"/>
      <c r="V113" s="96"/>
      <c r="W113" s="96"/>
    </row>
    <row r="114" spans="1:23" ht="24.95" hidden="1" customHeight="1" x14ac:dyDescent="0.2">
      <c r="A114" s="184"/>
      <c r="B114" s="165"/>
      <c r="C114" s="165"/>
      <c r="D114" s="165"/>
      <c r="E114" s="187"/>
      <c r="F114" s="165"/>
      <c r="G114" s="191"/>
      <c r="H114" s="165"/>
      <c r="I114" s="165"/>
      <c r="J114" s="165"/>
      <c r="K114" s="165"/>
      <c r="L114" s="165"/>
      <c r="M114" s="165"/>
      <c r="N114" s="165"/>
      <c r="O114" s="186"/>
      <c r="P114" s="165"/>
      <c r="Q114" s="165"/>
      <c r="R114" s="97"/>
      <c r="S114" s="96"/>
      <c r="T114" s="96"/>
      <c r="U114" s="96"/>
      <c r="V114" s="96"/>
      <c r="W114" s="96"/>
    </row>
    <row r="115" spans="1:23" ht="24.95" hidden="1" customHeight="1" x14ac:dyDescent="0.2">
      <c r="A115" s="164"/>
      <c r="B115" s="165"/>
      <c r="C115" s="165"/>
      <c r="D115" s="165"/>
      <c r="E115" s="174"/>
      <c r="F115" s="165"/>
      <c r="G115" s="191"/>
      <c r="H115" s="165"/>
      <c r="I115" s="165"/>
      <c r="J115" s="165"/>
      <c r="K115" s="165"/>
      <c r="L115" s="165"/>
      <c r="M115" s="165"/>
      <c r="N115" s="165"/>
      <c r="O115" s="186"/>
      <c r="P115" s="165"/>
      <c r="Q115" s="165"/>
      <c r="R115" s="97"/>
      <c r="S115" s="96"/>
      <c r="T115" s="96"/>
      <c r="U115" s="96"/>
      <c r="V115" s="96"/>
      <c r="W115" s="96"/>
    </row>
    <row r="116" spans="1:23" ht="24.95" hidden="1" customHeight="1" x14ac:dyDescent="0.2">
      <c r="A116" s="172"/>
      <c r="B116" s="165" t="s">
        <v>254</v>
      </c>
      <c r="C116" s="165" t="s">
        <v>258</v>
      </c>
      <c r="D116" s="165"/>
      <c r="E116" s="186" t="s">
        <v>296</v>
      </c>
      <c r="F116" s="165"/>
      <c r="G116" s="191"/>
      <c r="H116" s="165"/>
      <c r="I116" s="165"/>
      <c r="J116" s="165"/>
      <c r="K116" s="165"/>
      <c r="L116" s="165"/>
      <c r="M116" s="165"/>
      <c r="N116" s="165"/>
      <c r="O116" s="165"/>
      <c r="P116" s="165"/>
      <c r="Q116" s="172"/>
      <c r="R116" s="96"/>
      <c r="S116" s="96"/>
      <c r="T116" s="96"/>
      <c r="U116" s="96"/>
      <c r="V116" s="96"/>
      <c r="W116" s="96"/>
    </row>
    <row r="117" spans="1:23" ht="24.95" hidden="1" customHeight="1" x14ac:dyDescent="0.2">
      <c r="A117" s="184"/>
      <c r="B117" s="165"/>
      <c r="C117" s="165"/>
      <c r="D117" s="165"/>
      <c r="E117" s="186"/>
      <c r="F117" s="165"/>
      <c r="G117" s="191"/>
      <c r="H117" s="165"/>
      <c r="I117" s="165"/>
      <c r="J117" s="165"/>
      <c r="K117" s="165"/>
      <c r="L117" s="165"/>
      <c r="M117" s="165"/>
      <c r="N117" s="165"/>
      <c r="O117" s="165"/>
      <c r="P117" s="165"/>
      <c r="Q117" s="184"/>
      <c r="R117" s="96"/>
      <c r="S117" s="96"/>
      <c r="T117" s="96"/>
      <c r="U117" s="96"/>
      <c r="V117" s="96"/>
      <c r="W117" s="96"/>
    </row>
    <row r="118" spans="1:23" ht="24.95" hidden="1" customHeight="1" x14ac:dyDescent="0.2">
      <c r="A118" s="164"/>
      <c r="B118" s="165"/>
      <c r="C118" s="165"/>
      <c r="D118" s="165"/>
      <c r="E118" s="186"/>
      <c r="F118" s="165"/>
      <c r="G118" s="191"/>
      <c r="H118" s="165"/>
      <c r="I118" s="165"/>
      <c r="J118" s="165"/>
      <c r="K118" s="165"/>
      <c r="L118" s="165"/>
      <c r="M118" s="165"/>
      <c r="N118" s="165"/>
      <c r="O118" s="165"/>
      <c r="P118" s="165"/>
      <c r="Q118" s="164"/>
      <c r="R118" s="96"/>
      <c r="S118" s="96"/>
      <c r="T118" s="96"/>
      <c r="U118" s="96"/>
      <c r="V118" s="96"/>
      <c r="W118" s="96"/>
    </row>
    <row r="119" spans="1:23" ht="24.95" hidden="1" customHeight="1" x14ac:dyDescent="0.2">
      <c r="A119" s="172"/>
      <c r="B119" s="165" t="s">
        <v>254</v>
      </c>
      <c r="C119" s="165" t="s">
        <v>258</v>
      </c>
      <c r="D119" s="165"/>
      <c r="E119" s="186" t="s">
        <v>297</v>
      </c>
      <c r="F119" s="165"/>
      <c r="G119" s="191"/>
      <c r="H119" s="165"/>
      <c r="I119" s="165"/>
      <c r="J119" s="165"/>
      <c r="K119" s="165"/>
      <c r="L119" s="165"/>
      <c r="M119" s="165"/>
      <c r="N119" s="165"/>
      <c r="O119" s="165"/>
      <c r="P119" s="165"/>
      <c r="Q119" s="172"/>
      <c r="R119" s="96"/>
      <c r="S119" s="96"/>
      <c r="T119" s="96"/>
      <c r="U119" s="96"/>
      <c r="V119" s="96"/>
      <c r="W119" s="96"/>
    </row>
    <row r="120" spans="1:23" ht="24.95" hidden="1" customHeight="1" x14ac:dyDescent="0.2">
      <c r="A120" s="184"/>
      <c r="B120" s="165"/>
      <c r="C120" s="165"/>
      <c r="D120" s="165"/>
      <c r="E120" s="186"/>
      <c r="F120" s="165"/>
      <c r="G120" s="191"/>
      <c r="H120" s="165"/>
      <c r="I120" s="165"/>
      <c r="J120" s="165"/>
      <c r="K120" s="165"/>
      <c r="L120" s="165"/>
      <c r="M120" s="165"/>
      <c r="N120" s="165"/>
      <c r="O120" s="165"/>
      <c r="P120" s="165"/>
      <c r="Q120" s="184"/>
      <c r="R120" s="96"/>
      <c r="S120" s="96"/>
      <c r="T120" s="96"/>
      <c r="U120" s="96"/>
      <c r="V120" s="96"/>
      <c r="W120" s="96"/>
    </row>
    <row r="121" spans="1:23" ht="24.95" hidden="1" customHeight="1" x14ac:dyDescent="0.2">
      <c r="A121" s="164"/>
      <c r="B121" s="165"/>
      <c r="C121" s="165"/>
      <c r="D121" s="165"/>
      <c r="E121" s="186"/>
      <c r="F121" s="165"/>
      <c r="G121" s="191"/>
      <c r="H121" s="165"/>
      <c r="I121" s="165"/>
      <c r="J121" s="165"/>
      <c r="K121" s="165"/>
      <c r="L121" s="165"/>
      <c r="M121" s="165"/>
      <c r="N121" s="165"/>
      <c r="O121" s="165"/>
      <c r="P121" s="165"/>
      <c r="Q121" s="164"/>
      <c r="R121" s="96"/>
      <c r="S121" s="96"/>
      <c r="T121" s="96"/>
      <c r="U121" s="96"/>
      <c r="V121" s="96"/>
      <c r="W121" s="96"/>
    </row>
    <row r="122" spans="1:23" ht="40.5" customHeight="1" x14ac:dyDescent="0.2">
      <c r="A122" s="172">
        <v>13</v>
      </c>
      <c r="B122" s="165" t="s">
        <v>254</v>
      </c>
      <c r="C122" s="165" t="s">
        <v>260</v>
      </c>
      <c r="D122" s="165" t="s">
        <v>453</v>
      </c>
      <c r="E122" s="186" t="s">
        <v>388</v>
      </c>
      <c r="F122" s="165" t="s">
        <v>363</v>
      </c>
      <c r="G122" s="191">
        <f>202800*4</f>
        <v>811200</v>
      </c>
      <c r="H122" s="165" t="s">
        <v>454</v>
      </c>
      <c r="I122" s="165" t="s">
        <v>414</v>
      </c>
      <c r="J122" s="165" t="s">
        <v>350</v>
      </c>
      <c r="K122" s="165" t="s">
        <v>348</v>
      </c>
      <c r="L122" s="165" t="s">
        <v>516</v>
      </c>
      <c r="M122" s="165" t="s">
        <v>346</v>
      </c>
      <c r="N122" s="169" t="s">
        <v>346</v>
      </c>
      <c r="O122" s="193" t="s">
        <v>425</v>
      </c>
      <c r="P122" s="175">
        <v>45748</v>
      </c>
      <c r="Q122" s="175">
        <v>47209</v>
      </c>
      <c r="R122" s="96" t="s">
        <v>500</v>
      </c>
      <c r="S122" s="96"/>
      <c r="T122" s="96"/>
      <c r="U122" s="96"/>
      <c r="V122" s="96"/>
      <c r="W122" s="96"/>
    </row>
    <row r="123" spans="1:23" ht="24.95" customHeight="1" x14ac:dyDescent="0.2">
      <c r="A123" s="184"/>
      <c r="B123" s="165"/>
      <c r="C123" s="165"/>
      <c r="D123" s="165"/>
      <c r="E123" s="186"/>
      <c r="F123" s="165"/>
      <c r="G123" s="191"/>
      <c r="H123" s="165"/>
      <c r="I123" s="165"/>
      <c r="J123" s="165"/>
      <c r="K123" s="165"/>
      <c r="L123" s="165"/>
      <c r="M123" s="165"/>
      <c r="N123" s="169"/>
      <c r="O123" s="193"/>
      <c r="P123" s="165"/>
      <c r="Q123" s="165"/>
      <c r="R123" s="96"/>
      <c r="S123" s="96"/>
      <c r="T123" s="96"/>
      <c r="U123" s="96"/>
      <c r="V123" s="96"/>
      <c r="W123" s="96"/>
    </row>
    <row r="124" spans="1:23" ht="79.900000000000006" customHeight="1" x14ac:dyDescent="0.2">
      <c r="A124" s="164"/>
      <c r="B124" s="165"/>
      <c r="C124" s="165"/>
      <c r="D124" s="165"/>
      <c r="E124" s="186"/>
      <c r="F124" s="165"/>
      <c r="G124" s="191"/>
      <c r="H124" s="165"/>
      <c r="I124" s="165"/>
      <c r="J124" s="165"/>
      <c r="K124" s="165"/>
      <c r="L124" s="165"/>
      <c r="M124" s="165"/>
      <c r="N124" s="169"/>
      <c r="O124" s="193"/>
      <c r="P124" s="165"/>
      <c r="Q124" s="165"/>
      <c r="R124" s="96" t="s">
        <v>501</v>
      </c>
      <c r="S124" s="96"/>
      <c r="T124" s="96"/>
      <c r="U124" s="96"/>
      <c r="V124" s="96"/>
      <c r="W124" s="96"/>
    </row>
    <row r="125" spans="1:23" ht="24.95" customHeight="1" x14ac:dyDescent="0.2">
      <c r="A125" s="172">
        <v>14</v>
      </c>
      <c r="B125" s="165" t="s">
        <v>254</v>
      </c>
      <c r="C125" s="165" t="s">
        <v>261</v>
      </c>
      <c r="D125" s="165" t="s">
        <v>455</v>
      </c>
      <c r="E125" s="186" t="s">
        <v>389</v>
      </c>
      <c r="F125" s="165" t="s">
        <v>407</v>
      </c>
      <c r="G125" s="191">
        <f>687757*4+11000*4+568800</f>
        <v>3363828</v>
      </c>
      <c r="H125" s="165" t="s">
        <v>456</v>
      </c>
      <c r="I125" s="165" t="s">
        <v>414</v>
      </c>
      <c r="J125" s="165" t="s">
        <v>360</v>
      </c>
      <c r="K125" s="165" t="s">
        <v>348</v>
      </c>
      <c r="L125" s="165" t="s">
        <v>519</v>
      </c>
      <c r="M125" s="165" t="s">
        <v>346</v>
      </c>
      <c r="N125" s="169" t="s">
        <v>346</v>
      </c>
      <c r="O125" s="186" t="s">
        <v>458</v>
      </c>
      <c r="P125" s="175">
        <v>45992</v>
      </c>
      <c r="Q125" s="175">
        <v>47209</v>
      </c>
      <c r="R125" s="96" t="s">
        <v>369</v>
      </c>
      <c r="S125" s="96"/>
      <c r="T125" s="96"/>
      <c r="U125" s="96"/>
      <c r="V125" s="96"/>
      <c r="W125" s="96"/>
    </row>
    <row r="126" spans="1:23" ht="24.95" customHeight="1" x14ac:dyDescent="0.2">
      <c r="A126" s="184"/>
      <c r="B126" s="165"/>
      <c r="C126" s="165"/>
      <c r="D126" s="165"/>
      <c r="E126" s="186"/>
      <c r="F126" s="165"/>
      <c r="G126" s="191"/>
      <c r="H126" s="165"/>
      <c r="I126" s="165"/>
      <c r="J126" s="165"/>
      <c r="K126" s="165"/>
      <c r="L126" s="165"/>
      <c r="M126" s="165"/>
      <c r="N126" s="169"/>
      <c r="O126" s="186"/>
      <c r="P126" s="165"/>
      <c r="Q126" s="165"/>
      <c r="R126" s="96" t="s">
        <v>370</v>
      </c>
      <c r="S126" s="96"/>
      <c r="T126" s="96"/>
      <c r="U126" s="96"/>
      <c r="V126" s="96"/>
      <c r="W126" s="96"/>
    </row>
    <row r="127" spans="1:23" ht="79.900000000000006" customHeight="1" x14ac:dyDescent="0.2">
      <c r="A127" s="164"/>
      <c r="B127" s="165"/>
      <c r="C127" s="165"/>
      <c r="D127" s="165"/>
      <c r="E127" s="186"/>
      <c r="F127" s="165"/>
      <c r="G127" s="191"/>
      <c r="H127" s="165"/>
      <c r="I127" s="165"/>
      <c r="J127" s="165"/>
      <c r="K127" s="165"/>
      <c r="L127" s="165"/>
      <c r="M127" s="165"/>
      <c r="N127" s="169"/>
      <c r="O127" s="186"/>
      <c r="P127" s="165"/>
      <c r="Q127" s="165"/>
      <c r="R127" s="96"/>
      <c r="S127" s="96"/>
      <c r="T127" s="96"/>
      <c r="U127" s="96"/>
      <c r="V127" s="96"/>
      <c r="W127" s="96"/>
    </row>
    <row r="128" spans="1:23" ht="24.95" hidden="1" customHeight="1" x14ac:dyDescent="0.2">
      <c r="A128" s="172"/>
      <c r="B128" s="165" t="s">
        <v>254</v>
      </c>
      <c r="C128" s="165" t="s">
        <v>258</v>
      </c>
      <c r="D128" s="165"/>
      <c r="E128" s="173" t="s">
        <v>300</v>
      </c>
      <c r="F128" s="165"/>
      <c r="G128" s="191"/>
      <c r="H128" s="165"/>
      <c r="I128" s="165"/>
      <c r="J128" s="165"/>
      <c r="K128" s="165"/>
      <c r="L128" s="165"/>
      <c r="M128" s="165"/>
      <c r="N128" s="169"/>
      <c r="O128" s="169"/>
      <c r="P128" s="169"/>
      <c r="Q128" s="190"/>
      <c r="R128" s="96"/>
      <c r="S128" s="96"/>
      <c r="T128" s="96"/>
      <c r="U128" s="96"/>
      <c r="V128" s="96"/>
      <c r="W128" s="96"/>
    </row>
    <row r="129" spans="1:23" ht="24.95" hidden="1" customHeight="1" x14ac:dyDescent="0.2">
      <c r="A129" s="184"/>
      <c r="B129" s="165"/>
      <c r="C129" s="165"/>
      <c r="D129" s="165"/>
      <c r="E129" s="187"/>
      <c r="F129" s="165"/>
      <c r="G129" s="191"/>
      <c r="H129" s="165"/>
      <c r="I129" s="165"/>
      <c r="J129" s="165"/>
      <c r="K129" s="165"/>
      <c r="L129" s="165"/>
      <c r="M129" s="165"/>
      <c r="N129" s="169"/>
      <c r="O129" s="169"/>
      <c r="P129" s="169"/>
      <c r="Q129" s="188"/>
      <c r="R129" s="96"/>
      <c r="S129" s="96"/>
      <c r="T129" s="96"/>
      <c r="U129" s="96"/>
      <c r="V129" s="96"/>
      <c r="W129" s="96"/>
    </row>
    <row r="130" spans="1:23" ht="24.95" hidden="1" customHeight="1" x14ac:dyDescent="0.2">
      <c r="A130" s="164"/>
      <c r="B130" s="165"/>
      <c r="C130" s="165"/>
      <c r="D130" s="165"/>
      <c r="E130" s="174"/>
      <c r="F130" s="165"/>
      <c r="G130" s="191"/>
      <c r="H130" s="165"/>
      <c r="I130" s="165"/>
      <c r="J130" s="165"/>
      <c r="K130" s="165"/>
      <c r="L130" s="165"/>
      <c r="M130" s="165"/>
      <c r="N130" s="169"/>
      <c r="O130" s="169"/>
      <c r="P130" s="169"/>
      <c r="Q130" s="189"/>
      <c r="R130" s="96"/>
      <c r="S130" s="96"/>
      <c r="T130" s="96"/>
      <c r="U130" s="96"/>
      <c r="V130" s="96"/>
      <c r="W130" s="96"/>
    </row>
    <row r="131" spans="1:23" ht="67.5" customHeight="1" x14ac:dyDescent="0.2">
      <c r="A131" s="172">
        <v>15</v>
      </c>
      <c r="B131" s="165" t="s">
        <v>254</v>
      </c>
      <c r="C131" s="165" t="s">
        <v>261</v>
      </c>
      <c r="D131" s="165" t="s">
        <v>457</v>
      </c>
      <c r="E131" s="186" t="s">
        <v>390</v>
      </c>
      <c r="F131" s="165" t="s">
        <v>408</v>
      </c>
      <c r="G131" s="191">
        <f>530000+568800+832000</f>
        <v>1930800</v>
      </c>
      <c r="H131" s="165" t="s">
        <v>467</v>
      </c>
      <c r="I131" s="165" t="s">
        <v>414</v>
      </c>
      <c r="J131" s="165" t="s">
        <v>350</v>
      </c>
      <c r="K131" s="165" t="s">
        <v>348</v>
      </c>
      <c r="L131" s="165" t="s">
        <v>519</v>
      </c>
      <c r="M131" s="165" t="s">
        <v>346</v>
      </c>
      <c r="N131" s="165" t="s">
        <v>346</v>
      </c>
      <c r="O131" s="186" t="s">
        <v>506</v>
      </c>
      <c r="P131" s="175">
        <v>45748</v>
      </c>
      <c r="Q131" s="175">
        <v>47209</v>
      </c>
      <c r="R131" s="96" t="s">
        <v>502</v>
      </c>
      <c r="S131" s="96"/>
      <c r="T131" s="96"/>
      <c r="U131" s="96"/>
      <c r="V131" s="96"/>
      <c r="W131" s="96"/>
    </row>
    <row r="132" spans="1:23" ht="24.95" customHeight="1" x14ac:dyDescent="0.2">
      <c r="A132" s="184"/>
      <c r="B132" s="165"/>
      <c r="C132" s="165"/>
      <c r="D132" s="165"/>
      <c r="E132" s="186"/>
      <c r="F132" s="165"/>
      <c r="G132" s="191"/>
      <c r="H132" s="165"/>
      <c r="I132" s="165"/>
      <c r="J132" s="165"/>
      <c r="K132" s="165"/>
      <c r="L132" s="165"/>
      <c r="M132" s="165"/>
      <c r="N132" s="165"/>
      <c r="O132" s="186"/>
      <c r="P132" s="165"/>
      <c r="Q132" s="165"/>
      <c r="R132" s="96"/>
      <c r="S132" s="96"/>
      <c r="T132" s="96"/>
      <c r="U132" s="96"/>
      <c r="V132" s="96"/>
      <c r="W132" s="96"/>
    </row>
    <row r="133" spans="1:23" ht="79.900000000000006" customHeight="1" x14ac:dyDescent="0.2">
      <c r="A133" s="164"/>
      <c r="B133" s="165"/>
      <c r="C133" s="165"/>
      <c r="D133" s="165"/>
      <c r="E133" s="186"/>
      <c r="F133" s="165"/>
      <c r="G133" s="191"/>
      <c r="H133" s="165"/>
      <c r="I133" s="165"/>
      <c r="J133" s="165"/>
      <c r="K133" s="165"/>
      <c r="L133" s="165"/>
      <c r="M133" s="165"/>
      <c r="N133" s="165"/>
      <c r="O133" s="186"/>
      <c r="P133" s="165"/>
      <c r="Q133" s="165"/>
      <c r="R133" s="96" t="s">
        <v>503</v>
      </c>
      <c r="S133" s="96"/>
      <c r="T133" s="96"/>
      <c r="U133" s="96"/>
      <c r="V133" s="96"/>
      <c r="W133" s="96"/>
    </row>
    <row r="134" spans="1:23" ht="55.5" customHeight="1" x14ac:dyDescent="0.2">
      <c r="A134" s="172">
        <v>16</v>
      </c>
      <c r="B134" s="165" t="s">
        <v>254</v>
      </c>
      <c r="C134" s="165" t="s">
        <v>261</v>
      </c>
      <c r="D134" s="165" t="s">
        <v>459</v>
      </c>
      <c r="E134" s="186" t="s">
        <v>391</v>
      </c>
      <c r="F134" s="165" t="s">
        <v>409</v>
      </c>
      <c r="G134" s="191">
        <f>896000+91250</f>
        <v>987250</v>
      </c>
      <c r="H134" s="165" t="s">
        <v>460</v>
      </c>
      <c r="I134" s="165" t="s">
        <v>414</v>
      </c>
      <c r="J134" s="165" t="s">
        <v>360</v>
      </c>
      <c r="K134" s="165" t="s">
        <v>348</v>
      </c>
      <c r="L134" s="165" t="s">
        <v>518</v>
      </c>
      <c r="M134" s="165" t="s">
        <v>359</v>
      </c>
      <c r="N134" s="165" t="s">
        <v>359</v>
      </c>
      <c r="O134" s="186" t="s">
        <v>426</v>
      </c>
      <c r="P134" s="175">
        <v>45748</v>
      </c>
      <c r="Q134" s="175">
        <v>47209</v>
      </c>
      <c r="R134" s="96" t="s">
        <v>504</v>
      </c>
      <c r="S134" s="96"/>
      <c r="T134" s="96"/>
      <c r="U134" s="96"/>
      <c r="V134" s="96"/>
      <c r="W134" s="96"/>
    </row>
    <row r="135" spans="1:23" ht="24.95" customHeight="1" x14ac:dyDescent="0.2">
      <c r="A135" s="184"/>
      <c r="B135" s="165"/>
      <c r="C135" s="165"/>
      <c r="D135" s="165"/>
      <c r="E135" s="186"/>
      <c r="F135" s="165"/>
      <c r="G135" s="191"/>
      <c r="H135" s="165"/>
      <c r="I135" s="165"/>
      <c r="J135" s="165"/>
      <c r="K135" s="165"/>
      <c r="L135" s="165"/>
      <c r="M135" s="165"/>
      <c r="N135" s="165"/>
      <c r="O135" s="186"/>
      <c r="P135" s="165"/>
      <c r="Q135" s="165"/>
      <c r="R135" s="96"/>
      <c r="S135" s="96"/>
      <c r="T135" s="96"/>
      <c r="U135" s="96"/>
      <c r="V135" s="96"/>
      <c r="W135" s="96"/>
    </row>
    <row r="136" spans="1:23" ht="102.6" customHeight="1" x14ac:dyDescent="0.2">
      <c r="A136" s="164"/>
      <c r="B136" s="165"/>
      <c r="C136" s="165"/>
      <c r="D136" s="165"/>
      <c r="E136" s="186"/>
      <c r="F136" s="165"/>
      <c r="G136" s="191"/>
      <c r="H136" s="165"/>
      <c r="I136" s="165"/>
      <c r="J136" s="165"/>
      <c r="K136" s="165"/>
      <c r="L136" s="165"/>
      <c r="M136" s="165"/>
      <c r="N136" s="165"/>
      <c r="O136" s="186"/>
      <c r="P136" s="165"/>
      <c r="Q136" s="165"/>
      <c r="R136" s="96" t="s">
        <v>505</v>
      </c>
      <c r="S136" s="96"/>
      <c r="T136" s="96"/>
      <c r="U136" s="96"/>
      <c r="V136" s="96"/>
      <c r="W136" s="96"/>
    </row>
    <row r="137" spans="1:23" ht="24.95" hidden="1" customHeight="1" x14ac:dyDescent="0.2">
      <c r="A137" s="172"/>
      <c r="B137" s="165" t="s">
        <v>254</v>
      </c>
      <c r="C137" s="165" t="s">
        <v>260</v>
      </c>
      <c r="D137" s="165"/>
      <c r="E137" s="186" t="s">
        <v>304</v>
      </c>
      <c r="F137" s="165"/>
      <c r="G137" s="191"/>
      <c r="H137" s="165"/>
      <c r="I137" s="165"/>
      <c r="J137" s="165"/>
      <c r="K137" s="165"/>
      <c r="L137" s="165"/>
      <c r="M137" s="165"/>
      <c r="N137" s="165"/>
      <c r="O137" s="165"/>
      <c r="P137" s="165"/>
      <c r="Q137" s="172"/>
      <c r="R137" s="96"/>
      <c r="S137" s="96"/>
      <c r="T137" s="96"/>
      <c r="U137" s="96"/>
      <c r="V137" s="96"/>
      <c r="W137" s="96"/>
    </row>
    <row r="138" spans="1:23" ht="24.95" hidden="1" customHeight="1" x14ac:dyDescent="0.2">
      <c r="A138" s="184"/>
      <c r="B138" s="165"/>
      <c r="C138" s="165"/>
      <c r="D138" s="165"/>
      <c r="E138" s="186"/>
      <c r="F138" s="165"/>
      <c r="G138" s="191"/>
      <c r="H138" s="165"/>
      <c r="I138" s="165"/>
      <c r="J138" s="165"/>
      <c r="K138" s="165"/>
      <c r="L138" s="165"/>
      <c r="M138" s="165"/>
      <c r="N138" s="165"/>
      <c r="O138" s="165"/>
      <c r="P138" s="165"/>
      <c r="Q138" s="184"/>
      <c r="R138" s="96"/>
      <c r="S138" s="96"/>
      <c r="T138" s="96"/>
      <c r="U138" s="96"/>
      <c r="V138" s="96"/>
      <c r="W138" s="96"/>
    </row>
    <row r="139" spans="1:23" ht="24.95" hidden="1" customHeight="1" x14ac:dyDescent="0.2">
      <c r="A139" s="164"/>
      <c r="B139" s="165"/>
      <c r="C139" s="165"/>
      <c r="D139" s="165"/>
      <c r="E139" s="186"/>
      <c r="F139" s="165"/>
      <c r="G139" s="191"/>
      <c r="H139" s="165"/>
      <c r="I139" s="165"/>
      <c r="J139" s="165"/>
      <c r="K139" s="165"/>
      <c r="L139" s="165"/>
      <c r="M139" s="165"/>
      <c r="N139" s="165"/>
      <c r="O139" s="165"/>
      <c r="P139" s="165"/>
      <c r="Q139" s="164"/>
      <c r="R139" s="96"/>
      <c r="S139" s="96"/>
      <c r="T139" s="96"/>
      <c r="U139" s="96"/>
      <c r="V139" s="96"/>
      <c r="W139" s="96"/>
    </row>
    <row r="140" spans="1:23" ht="61.5" customHeight="1" x14ac:dyDescent="0.2">
      <c r="A140" s="172">
        <v>17</v>
      </c>
      <c r="B140" s="165" t="s">
        <v>254</v>
      </c>
      <c r="C140" s="165" t="s">
        <v>261</v>
      </c>
      <c r="D140" s="165" t="s">
        <v>461</v>
      </c>
      <c r="E140" s="173" t="s">
        <v>392</v>
      </c>
      <c r="F140" s="165" t="s">
        <v>410</v>
      </c>
      <c r="G140" s="191">
        <f>203918+450000+2830000</f>
        <v>3483918</v>
      </c>
      <c r="H140" s="165" t="s">
        <v>466</v>
      </c>
      <c r="I140" s="165" t="s">
        <v>414</v>
      </c>
      <c r="J140" s="165" t="s">
        <v>360</v>
      </c>
      <c r="K140" s="165" t="s">
        <v>348</v>
      </c>
      <c r="L140" s="165" t="s">
        <v>517</v>
      </c>
      <c r="M140" s="165" t="s">
        <v>359</v>
      </c>
      <c r="N140" s="165" t="s">
        <v>346</v>
      </c>
      <c r="O140" s="193" t="s">
        <v>427</v>
      </c>
      <c r="P140" s="175">
        <v>45748</v>
      </c>
      <c r="Q140" s="175">
        <v>47209</v>
      </c>
      <c r="R140" s="96" t="s">
        <v>507</v>
      </c>
      <c r="S140" s="96"/>
      <c r="T140" s="96"/>
      <c r="U140" s="96"/>
      <c r="V140" s="96"/>
      <c r="W140" s="96"/>
    </row>
    <row r="141" spans="1:23" ht="24.75" customHeight="1" x14ac:dyDescent="0.2">
      <c r="A141" s="184"/>
      <c r="B141" s="165"/>
      <c r="C141" s="165"/>
      <c r="D141" s="165"/>
      <c r="E141" s="187"/>
      <c r="F141" s="165"/>
      <c r="G141" s="191"/>
      <c r="H141" s="165"/>
      <c r="I141" s="165"/>
      <c r="J141" s="165"/>
      <c r="K141" s="165"/>
      <c r="L141" s="165"/>
      <c r="M141" s="165"/>
      <c r="N141" s="165"/>
      <c r="O141" s="193"/>
      <c r="P141" s="165"/>
      <c r="Q141" s="165"/>
      <c r="R141" s="96"/>
      <c r="S141" s="96"/>
      <c r="T141" s="96"/>
      <c r="U141" s="96"/>
      <c r="V141" s="96"/>
      <c r="W141" s="96"/>
    </row>
    <row r="142" spans="1:23" ht="81" customHeight="1" x14ac:dyDescent="0.2">
      <c r="A142" s="164"/>
      <c r="B142" s="165"/>
      <c r="C142" s="165"/>
      <c r="D142" s="165"/>
      <c r="E142" s="174"/>
      <c r="F142" s="165"/>
      <c r="G142" s="191"/>
      <c r="H142" s="165"/>
      <c r="I142" s="165"/>
      <c r="J142" s="165"/>
      <c r="K142" s="165"/>
      <c r="L142" s="165"/>
      <c r="M142" s="165"/>
      <c r="N142" s="165"/>
      <c r="O142" s="193"/>
      <c r="P142" s="165"/>
      <c r="Q142" s="165"/>
      <c r="R142" s="96" t="s">
        <v>508</v>
      </c>
      <c r="S142" s="96"/>
      <c r="T142" s="96"/>
      <c r="U142" s="96"/>
      <c r="V142" s="96"/>
      <c r="W142" s="96"/>
    </row>
    <row r="143" spans="1:23" ht="49.5" customHeight="1" x14ac:dyDescent="0.2">
      <c r="A143" s="172">
        <v>18</v>
      </c>
      <c r="B143" s="165" t="s">
        <v>254</v>
      </c>
      <c r="C143" s="165" t="s">
        <v>263</v>
      </c>
      <c r="D143" s="165" t="s">
        <v>461</v>
      </c>
      <c r="E143" s="186" t="s">
        <v>393</v>
      </c>
      <c r="F143" s="165" t="s">
        <v>411</v>
      </c>
      <c r="G143" s="191">
        <f>160000*4+115000</f>
        <v>755000</v>
      </c>
      <c r="H143" s="165" t="s">
        <v>463</v>
      </c>
      <c r="I143" s="165" t="s">
        <v>462</v>
      </c>
      <c r="J143" s="165" t="s">
        <v>360</v>
      </c>
      <c r="K143" s="165" t="s">
        <v>348</v>
      </c>
      <c r="L143" s="165" t="s">
        <v>514</v>
      </c>
      <c r="M143" s="165" t="s">
        <v>359</v>
      </c>
      <c r="N143" s="165" t="s">
        <v>346</v>
      </c>
      <c r="O143" s="186" t="s">
        <v>428</v>
      </c>
      <c r="P143" s="175">
        <v>45748</v>
      </c>
      <c r="Q143" s="175">
        <v>47209</v>
      </c>
      <c r="R143" s="96" t="s">
        <v>510</v>
      </c>
      <c r="S143" s="96"/>
      <c r="T143" s="96"/>
      <c r="U143" s="96"/>
      <c r="V143" s="96"/>
      <c r="W143" s="96"/>
    </row>
    <row r="144" spans="1:23" ht="52.5" customHeight="1" x14ac:dyDescent="0.2">
      <c r="A144" s="184"/>
      <c r="B144" s="165"/>
      <c r="C144" s="165"/>
      <c r="D144" s="165"/>
      <c r="E144" s="186"/>
      <c r="F144" s="165"/>
      <c r="G144" s="191"/>
      <c r="H144" s="165"/>
      <c r="I144" s="165"/>
      <c r="J144" s="165"/>
      <c r="K144" s="165"/>
      <c r="L144" s="165"/>
      <c r="M144" s="165"/>
      <c r="N144" s="165"/>
      <c r="O144" s="186"/>
      <c r="P144" s="165"/>
      <c r="Q144" s="165"/>
      <c r="R144" s="96" t="s">
        <v>511</v>
      </c>
      <c r="S144" s="96"/>
      <c r="T144" s="96"/>
      <c r="U144" s="96"/>
      <c r="V144" s="96"/>
      <c r="W144" s="96"/>
    </row>
    <row r="145" spans="1:23" ht="53.45" customHeight="1" x14ac:dyDescent="0.2">
      <c r="A145" s="164"/>
      <c r="B145" s="165"/>
      <c r="C145" s="165"/>
      <c r="D145" s="165"/>
      <c r="E145" s="186"/>
      <c r="F145" s="165"/>
      <c r="G145" s="191"/>
      <c r="H145" s="165"/>
      <c r="I145" s="165"/>
      <c r="J145" s="165"/>
      <c r="K145" s="165"/>
      <c r="L145" s="165"/>
      <c r="M145" s="165"/>
      <c r="N145" s="165"/>
      <c r="O145" s="186"/>
      <c r="P145" s="165"/>
      <c r="Q145" s="165"/>
      <c r="R145" s="96" t="s">
        <v>509</v>
      </c>
      <c r="S145" s="96"/>
      <c r="T145" s="96"/>
      <c r="U145" s="96"/>
      <c r="V145" s="96"/>
      <c r="W145" s="96"/>
    </row>
    <row r="146" spans="1:23" ht="24.95" hidden="1" customHeight="1" x14ac:dyDescent="0.2">
      <c r="A146" s="172"/>
      <c r="B146" s="165" t="s">
        <v>254</v>
      </c>
      <c r="C146" s="165" t="s">
        <v>261</v>
      </c>
      <c r="D146" s="165"/>
      <c r="E146" s="186" t="s">
        <v>306</v>
      </c>
      <c r="F146" s="165"/>
      <c r="G146" s="191"/>
      <c r="H146" s="165"/>
      <c r="I146" s="165"/>
      <c r="J146" s="165"/>
      <c r="K146" s="165"/>
      <c r="L146" s="165"/>
      <c r="M146" s="165"/>
      <c r="N146" s="165"/>
      <c r="O146" s="165"/>
      <c r="P146" s="165"/>
      <c r="Q146" s="172"/>
      <c r="R146" s="96"/>
      <c r="S146" s="96"/>
      <c r="T146" s="96"/>
      <c r="U146" s="97"/>
      <c r="V146" s="97"/>
      <c r="W146" s="97"/>
    </row>
    <row r="147" spans="1:23" ht="24.95" hidden="1" customHeight="1" x14ac:dyDescent="0.2">
      <c r="A147" s="184"/>
      <c r="B147" s="165"/>
      <c r="C147" s="165"/>
      <c r="D147" s="165"/>
      <c r="E147" s="186"/>
      <c r="F147" s="165"/>
      <c r="G147" s="191"/>
      <c r="H147" s="165"/>
      <c r="I147" s="165"/>
      <c r="J147" s="165"/>
      <c r="K147" s="165"/>
      <c r="L147" s="165"/>
      <c r="M147" s="165"/>
      <c r="N147" s="165"/>
      <c r="O147" s="165"/>
      <c r="P147" s="165"/>
      <c r="Q147" s="184"/>
      <c r="R147" s="96"/>
      <c r="S147" s="96"/>
      <c r="T147" s="96"/>
      <c r="U147" s="97"/>
      <c r="V147" s="97"/>
      <c r="W147" s="97"/>
    </row>
    <row r="148" spans="1:23" ht="24.95" hidden="1" customHeight="1" x14ac:dyDescent="0.2">
      <c r="A148" s="164"/>
      <c r="B148" s="165"/>
      <c r="C148" s="165"/>
      <c r="D148" s="165"/>
      <c r="E148" s="186"/>
      <c r="F148" s="165"/>
      <c r="G148" s="191"/>
      <c r="H148" s="165"/>
      <c r="I148" s="165"/>
      <c r="J148" s="165"/>
      <c r="K148" s="165"/>
      <c r="L148" s="165"/>
      <c r="M148" s="165"/>
      <c r="N148" s="165"/>
      <c r="O148" s="165"/>
      <c r="P148" s="165"/>
      <c r="Q148" s="164"/>
      <c r="R148" s="96"/>
      <c r="S148" s="96"/>
      <c r="T148" s="96"/>
      <c r="U148" s="97"/>
      <c r="V148" s="97"/>
      <c r="W148" s="97"/>
    </row>
    <row r="149" spans="1:23" ht="24.95" hidden="1" customHeight="1" x14ac:dyDescent="0.2">
      <c r="A149" s="172"/>
      <c r="B149" s="165" t="s">
        <v>254</v>
      </c>
      <c r="C149" s="165" t="s">
        <v>261</v>
      </c>
      <c r="D149" s="165"/>
      <c r="E149" s="186" t="s">
        <v>307</v>
      </c>
      <c r="F149" s="165"/>
      <c r="G149" s="191"/>
      <c r="H149" s="165"/>
      <c r="I149" s="165"/>
      <c r="J149" s="165"/>
      <c r="K149" s="165"/>
      <c r="L149" s="165"/>
      <c r="M149" s="165"/>
      <c r="N149" s="165"/>
      <c r="O149" s="165"/>
      <c r="P149" s="165"/>
      <c r="Q149" s="172"/>
      <c r="R149" s="96"/>
      <c r="S149" s="96"/>
      <c r="T149" s="96"/>
      <c r="U149" s="97"/>
      <c r="V149" s="97"/>
      <c r="W149" s="97"/>
    </row>
    <row r="150" spans="1:23" ht="24.95" hidden="1" customHeight="1" x14ac:dyDescent="0.2">
      <c r="A150" s="184"/>
      <c r="B150" s="165"/>
      <c r="C150" s="165"/>
      <c r="D150" s="165"/>
      <c r="E150" s="186"/>
      <c r="F150" s="165"/>
      <c r="G150" s="191"/>
      <c r="H150" s="165"/>
      <c r="I150" s="165"/>
      <c r="J150" s="165"/>
      <c r="K150" s="165"/>
      <c r="L150" s="165"/>
      <c r="M150" s="165"/>
      <c r="N150" s="165"/>
      <c r="O150" s="165"/>
      <c r="P150" s="165"/>
      <c r="Q150" s="184"/>
      <c r="R150" s="96"/>
      <c r="S150" s="96"/>
      <c r="T150" s="96"/>
      <c r="U150" s="97"/>
      <c r="V150" s="97"/>
      <c r="W150" s="97"/>
    </row>
    <row r="151" spans="1:23" ht="24.95" hidden="1" customHeight="1" x14ac:dyDescent="0.2">
      <c r="A151" s="164"/>
      <c r="B151" s="165"/>
      <c r="C151" s="165"/>
      <c r="D151" s="165"/>
      <c r="E151" s="186"/>
      <c r="F151" s="165"/>
      <c r="G151" s="191"/>
      <c r="H151" s="165"/>
      <c r="I151" s="165"/>
      <c r="J151" s="165"/>
      <c r="K151" s="165"/>
      <c r="L151" s="165"/>
      <c r="M151" s="165"/>
      <c r="N151" s="165"/>
      <c r="O151" s="165"/>
      <c r="P151" s="165"/>
      <c r="Q151" s="164"/>
      <c r="R151" s="96"/>
      <c r="S151" s="96"/>
      <c r="T151" s="96"/>
      <c r="U151" s="97"/>
      <c r="V151" s="97"/>
      <c r="W151" s="97"/>
    </row>
    <row r="152" spans="1:23" ht="24.95" hidden="1" customHeight="1" x14ac:dyDescent="0.2">
      <c r="A152" s="172"/>
      <c r="B152" s="165" t="s">
        <v>254</v>
      </c>
      <c r="C152" s="165" t="s">
        <v>261</v>
      </c>
      <c r="D152" s="165"/>
      <c r="E152" s="186" t="s">
        <v>308</v>
      </c>
      <c r="F152" s="165"/>
      <c r="G152" s="191"/>
      <c r="H152" s="165"/>
      <c r="I152" s="165"/>
      <c r="J152" s="165"/>
      <c r="K152" s="165"/>
      <c r="L152" s="165"/>
      <c r="M152" s="165"/>
      <c r="N152" s="165"/>
      <c r="O152" s="165"/>
      <c r="P152" s="165"/>
      <c r="Q152" s="172"/>
      <c r="R152" s="96"/>
      <c r="S152" s="96"/>
      <c r="T152" s="96"/>
      <c r="U152" s="97"/>
      <c r="V152" s="97"/>
      <c r="W152" s="97"/>
    </row>
    <row r="153" spans="1:23" ht="24.95" hidden="1" customHeight="1" x14ac:dyDescent="0.2">
      <c r="A153" s="184"/>
      <c r="B153" s="165"/>
      <c r="C153" s="165"/>
      <c r="D153" s="165"/>
      <c r="E153" s="186"/>
      <c r="F153" s="165"/>
      <c r="G153" s="191"/>
      <c r="H153" s="165"/>
      <c r="I153" s="165"/>
      <c r="J153" s="165"/>
      <c r="K153" s="165"/>
      <c r="L153" s="165"/>
      <c r="M153" s="165"/>
      <c r="N153" s="165"/>
      <c r="O153" s="165"/>
      <c r="P153" s="165"/>
      <c r="Q153" s="184"/>
      <c r="R153" s="96"/>
      <c r="S153" s="96"/>
      <c r="T153" s="96"/>
      <c r="U153" s="97"/>
      <c r="V153" s="97"/>
      <c r="W153" s="97"/>
    </row>
    <row r="154" spans="1:23" ht="24.95" hidden="1" customHeight="1" x14ac:dyDescent="0.2">
      <c r="A154" s="164"/>
      <c r="B154" s="165"/>
      <c r="C154" s="165"/>
      <c r="D154" s="165"/>
      <c r="E154" s="186"/>
      <c r="F154" s="165"/>
      <c r="G154" s="191"/>
      <c r="H154" s="165"/>
      <c r="I154" s="165"/>
      <c r="J154" s="165"/>
      <c r="K154" s="165"/>
      <c r="L154" s="165"/>
      <c r="M154" s="165"/>
      <c r="N154" s="165"/>
      <c r="O154" s="165"/>
      <c r="P154" s="165"/>
      <c r="Q154" s="164"/>
      <c r="R154" s="96"/>
      <c r="S154" s="96"/>
      <c r="T154" s="96"/>
      <c r="U154" s="97"/>
      <c r="V154" s="97"/>
      <c r="W154" s="97"/>
    </row>
    <row r="155" spans="1:23" ht="24.95" hidden="1" customHeight="1" x14ac:dyDescent="0.2">
      <c r="A155" s="172"/>
      <c r="B155" s="165" t="s">
        <v>254</v>
      </c>
      <c r="C155" s="165" t="s">
        <v>261</v>
      </c>
      <c r="D155" s="165"/>
      <c r="E155" s="173" t="s">
        <v>309</v>
      </c>
      <c r="F155" s="165"/>
      <c r="G155" s="191"/>
      <c r="H155" s="165"/>
      <c r="I155" s="165"/>
      <c r="J155" s="165"/>
      <c r="K155" s="165"/>
      <c r="L155" s="165"/>
      <c r="M155" s="165"/>
      <c r="N155" s="169"/>
      <c r="O155" s="169"/>
      <c r="P155" s="169"/>
      <c r="Q155" s="190"/>
      <c r="R155" s="96"/>
      <c r="S155" s="96"/>
      <c r="T155" s="96"/>
      <c r="U155" s="97"/>
      <c r="V155" s="97"/>
      <c r="W155" s="97"/>
    </row>
    <row r="156" spans="1:23" ht="24.95" hidden="1" customHeight="1" x14ac:dyDescent="0.2">
      <c r="A156" s="184"/>
      <c r="B156" s="165"/>
      <c r="C156" s="165"/>
      <c r="D156" s="165"/>
      <c r="E156" s="187"/>
      <c r="F156" s="165"/>
      <c r="G156" s="191"/>
      <c r="H156" s="165"/>
      <c r="I156" s="165"/>
      <c r="J156" s="165"/>
      <c r="K156" s="165"/>
      <c r="L156" s="165"/>
      <c r="M156" s="165"/>
      <c r="N156" s="169"/>
      <c r="O156" s="169"/>
      <c r="P156" s="169"/>
      <c r="Q156" s="188"/>
      <c r="R156" s="96"/>
      <c r="S156" s="96"/>
      <c r="T156" s="96"/>
      <c r="U156" s="97"/>
      <c r="V156" s="97"/>
      <c r="W156" s="97"/>
    </row>
    <row r="157" spans="1:23" ht="24.95" hidden="1" customHeight="1" x14ac:dyDescent="0.2">
      <c r="A157" s="164"/>
      <c r="B157" s="165"/>
      <c r="C157" s="165"/>
      <c r="D157" s="165"/>
      <c r="E157" s="174"/>
      <c r="F157" s="165"/>
      <c r="G157" s="191"/>
      <c r="H157" s="165"/>
      <c r="I157" s="165"/>
      <c r="J157" s="165"/>
      <c r="K157" s="165"/>
      <c r="L157" s="165"/>
      <c r="M157" s="165"/>
      <c r="N157" s="169"/>
      <c r="O157" s="169"/>
      <c r="P157" s="169"/>
      <c r="Q157" s="189"/>
      <c r="R157" s="96"/>
      <c r="S157" s="96"/>
      <c r="T157" s="96"/>
      <c r="U157" s="97"/>
      <c r="V157" s="97"/>
      <c r="W157" s="97"/>
    </row>
    <row r="158" spans="1:23" ht="24.95" hidden="1" customHeight="1" x14ac:dyDescent="0.2">
      <c r="A158" s="172"/>
      <c r="B158" s="165" t="s">
        <v>254</v>
      </c>
      <c r="C158" s="165" t="s">
        <v>261</v>
      </c>
      <c r="D158" s="165"/>
      <c r="E158" s="186" t="s">
        <v>310</v>
      </c>
      <c r="F158" s="165"/>
      <c r="G158" s="191"/>
      <c r="H158" s="165"/>
      <c r="I158" s="165"/>
      <c r="J158" s="165"/>
      <c r="K158" s="165"/>
      <c r="L158" s="165"/>
      <c r="M158" s="165"/>
      <c r="N158" s="165"/>
      <c r="O158" s="165"/>
      <c r="P158" s="165"/>
      <c r="Q158" s="172"/>
      <c r="R158" s="96"/>
      <c r="S158" s="96"/>
      <c r="T158" s="96"/>
      <c r="U158" s="97"/>
      <c r="V158" s="97"/>
      <c r="W158" s="97"/>
    </row>
    <row r="159" spans="1:23" ht="24.95" hidden="1" customHeight="1" x14ac:dyDescent="0.2">
      <c r="A159" s="184"/>
      <c r="B159" s="165"/>
      <c r="C159" s="165"/>
      <c r="D159" s="165"/>
      <c r="E159" s="186"/>
      <c r="F159" s="165"/>
      <c r="G159" s="191"/>
      <c r="H159" s="165"/>
      <c r="I159" s="165"/>
      <c r="J159" s="165"/>
      <c r="K159" s="165"/>
      <c r="L159" s="165"/>
      <c r="M159" s="165"/>
      <c r="N159" s="165"/>
      <c r="O159" s="165"/>
      <c r="P159" s="165"/>
      <c r="Q159" s="184"/>
      <c r="R159" s="96"/>
      <c r="S159" s="96"/>
      <c r="T159" s="96"/>
      <c r="U159" s="97"/>
      <c r="V159" s="97"/>
      <c r="W159" s="97"/>
    </row>
    <row r="160" spans="1:23" ht="24.95" hidden="1" customHeight="1" x14ac:dyDescent="0.2">
      <c r="A160" s="164"/>
      <c r="B160" s="165"/>
      <c r="C160" s="165"/>
      <c r="D160" s="165"/>
      <c r="E160" s="186"/>
      <c r="F160" s="165"/>
      <c r="G160" s="191"/>
      <c r="H160" s="165"/>
      <c r="I160" s="165"/>
      <c r="J160" s="165"/>
      <c r="K160" s="165"/>
      <c r="L160" s="165"/>
      <c r="M160" s="165"/>
      <c r="N160" s="165"/>
      <c r="O160" s="165"/>
      <c r="P160" s="165"/>
      <c r="Q160" s="164"/>
      <c r="R160" s="96"/>
      <c r="S160" s="96"/>
      <c r="T160" s="96"/>
      <c r="U160" s="97"/>
      <c r="V160" s="97"/>
      <c r="W160" s="97"/>
    </row>
    <row r="161" spans="1:23" ht="24.95" hidden="1" customHeight="1" x14ac:dyDescent="0.2">
      <c r="A161" s="165"/>
      <c r="B161" s="165" t="s">
        <v>254</v>
      </c>
      <c r="C161" s="165" t="s">
        <v>264</v>
      </c>
      <c r="D161" s="165"/>
      <c r="E161" s="173" t="s">
        <v>333</v>
      </c>
      <c r="F161" s="165"/>
      <c r="G161" s="167"/>
      <c r="H161" s="165"/>
      <c r="I161" s="165"/>
      <c r="J161" s="165"/>
      <c r="K161" s="165"/>
      <c r="L161" s="165"/>
      <c r="M161" s="165"/>
      <c r="N161" s="169"/>
      <c r="O161" s="169"/>
      <c r="P161" s="169"/>
      <c r="Q161" s="190"/>
      <c r="R161" s="96"/>
      <c r="S161" s="96"/>
      <c r="T161" s="96"/>
      <c r="U161" s="97"/>
      <c r="V161" s="97"/>
      <c r="W161" s="97"/>
    </row>
    <row r="162" spans="1:23" ht="24.95" hidden="1" customHeight="1" x14ac:dyDescent="0.2">
      <c r="A162" s="165"/>
      <c r="B162" s="165"/>
      <c r="C162" s="165"/>
      <c r="D162" s="165"/>
      <c r="E162" s="187"/>
      <c r="F162" s="165"/>
      <c r="G162" s="167"/>
      <c r="H162" s="165"/>
      <c r="I162" s="165"/>
      <c r="J162" s="165"/>
      <c r="K162" s="165"/>
      <c r="L162" s="165"/>
      <c r="M162" s="165"/>
      <c r="N162" s="169"/>
      <c r="O162" s="169"/>
      <c r="P162" s="169"/>
      <c r="Q162" s="188"/>
      <c r="R162" s="96"/>
      <c r="S162" s="96"/>
      <c r="T162" s="96"/>
      <c r="U162" s="97"/>
      <c r="V162" s="97"/>
      <c r="W162" s="97"/>
    </row>
    <row r="163" spans="1:23" ht="24.95" hidden="1" customHeight="1" x14ac:dyDescent="0.2">
      <c r="A163" s="165"/>
      <c r="B163" s="165"/>
      <c r="C163" s="165"/>
      <c r="D163" s="165"/>
      <c r="E163" s="174"/>
      <c r="F163" s="165"/>
      <c r="G163" s="167"/>
      <c r="H163" s="165"/>
      <c r="I163" s="165"/>
      <c r="J163" s="165"/>
      <c r="K163" s="165"/>
      <c r="L163" s="165"/>
      <c r="M163" s="165"/>
      <c r="N163" s="169"/>
      <c r="O163" s="169"/>
      <c r="P163" s="169"/>
      <c r="Q163" s="189"/>
      <c r="R163" s="96"/>
      <c r="S163" s="96"/>
      <c r="T163" s="96"/>
      <c r="U163" s="97"/>
      <c r="V163" s="97"/>
      <c r="W163" s="97"/>
    </row>
    <row r="164" spans="1:23" ht="24.95" hidden="1" customHeight="1" x14ac:dyDescent="0.2">
      <c r="A164" s="165"/>
      <c r="B164" s="165" t="s">
        <v>254</v>
      </c>
      <c r="C164" s="165" t="s">
        <v>265</v>
      </c>
      <c r="D164" s="165"/>
      <c r="E164" s="166" t="s">
        <v>334</v>
      </c>
      <c r="F164" s="165"/>
      <c r="G164" s="167"/>
      <c r="H164" s="165"/>
      <c r="I164" s="165"/>
      <c r="J164" s="165"/>
      <c r="K164" s="165"/>
      <c r="L164" s="165"/>
      <c r="M164" s="165"/>
      <c r="N164" s="165"/>
      <c r="O164" s="165"/>
      <c r="P164" s="165"/>
      <c r="Q164" s="172"/>
      <c r="R164" s="96"/>
      <c r="S164" s="96"/>
      <c r="T164" s="96"/>
      <c r="U164" s="97"/>
      <c r="V164" s="97"/>
      <c r="W164" s="97"/>
    </row>
    <row r="165" spans="1:23" ht="24.95" hidden="1" customHeight="1" x14ac:dyDescent="0.2">
      <c r="A165" s="165"/>
      <c r="B165" s="165"/>
      <c r="C165" s="165"/>
      <c r="D165" s="165"/>
      <c r="E165" s="166"/>
      <c r="F165" s="165"/>
      <c r="G165" s="167"/>
      <c r="H165" s="165"/>
      <c r="I165" s="165"/>
      <c r="J165" s="165"/>
      <c r="K165" s="165"/>
      <c r="L165" s="165"/>
      <c r="M165" s="165"/>
      <c r="N165" s="165"/>
      <c r="O165" s="165"/>
      <c r="P165" s="165"/>
      <c r="Q165" s="184"/>
      <c r="R165" s="96"/>
      <c r="S165" s="96"/>
      <c r="T165" s="96"/>
      <c r="U165" s="97"/>
      <c r="V165" s="97"/>
      <c r="W165" s="97"/>
    </row>
    <row r="166" spans="1:23" ht="24.95" hidden="1" customHeight="1" x14ac:dyDescent="0.2">
      <c r="A166" s="165"/>
      <c r="B166" s="165"/>
      <c r="C166" s="165"/>
      <c r="D166" s="165"/>
      <c r="E166" s="166"/>
      <c r="F166" s="165"/>
      <c r="G166" s="167"/>
      <c r="H166" s="165"/>
      <c r="I166" s="165"/>
      <c r="J166" s="165"/>
      <c r="K166" s="165"/>
      <c r="L166" s="165"/>
      <c r="M166" s="165"/>
      <c r="N166" s="165"/>
      <c r="O166" s="165"/>
      <c r="P166" s="165"/>
      <c r="Q166" s="164"/>
      <c r="R166" s="96"/>
      <c r="S166" s="96"/>
      <c r="T166" s="96"/>
      <c r="U166" s="97"/>
      <c r="V166" s="97"/>
      <c r="W166" s="97"/>
    </row>
    <row r="167" spans="1:23" ht="24.95" hidden="1" customHeight="1" x14ac:dyDescent="0.2">
      <c r="A167" s="165"/>
      <c r="B167" s="165" t="s">
        <v>254</v>
      </c>
      <c r="C167" s="165" t="s">
        <v>265</v>
      </c>
      <c r="D167" s="165"/>
      <c r="E167" s="166" t="s">
        <v>335</v>
      </c>
      <c r="F167" s="165"/>
      <c r="G167" s="167"/>
      <c r="H167" s="165"/>
      <c r="I167" s="165"/>
      <c r="J167" s="165"/>
      <c r="K167" s="165"/>
      <c r="L167" s="165"/>
      <c r="M167" s="165"/>
      <c r="N167" s="165"/>
      <c r="O167" s="165"/>
      <c r="P167" s="165"/>
      <c r="Q167" s="172"/>
      <c r="R167" s="96"/>
      <c r="S167" s="96"/>
      <c r="T167" s="96"/>
      <c r="U167" s="97"/>
      <c r="V167" s="97"/>
      <c r="W167" s="97"/>
    </row>
    <row r="168" spans="1:23" ht="24.95" hidden="1" customHeight="1" x14ac:dyDescent="0.2">
      <c r="A168" s="165"/>
      <c r="B168" s="165"/>
      <c r="C168" s="165"/>
      <c r="D168" s="165"/>
      <c r="E168" s="166"/>
      <c r="F168" s="165"/>
      <c r="G168" s="167"/>
      <c r="H168" s="165"/>
      <c r="I168" s="165"/>
      <c r="J168" s="165"/>
      <c r="K168" s="165"/>
      <c r="L168" s="165"/>
      <c r="M168" s="165"/>
      <c r="N168" s="165"/>
      <c r="O168" s="165"/>
      <c r="P168" s="165"/>
      <c r="Q168" s="184"/>
      <c r="R168" s="96"/>
      <c r="S168" s="96"/>
      <c r="T168" s="96"/>
      <c r="U168" s="97"/>
      <c r="V168" s="97"/>
      <c r="W168" s="97"/>
    </row>
    <row r="169" spans="1:23" ht="24.95" hidden="1" customHeight="1" x14ac:dyDescent="0.2">
      <c r="A169" s="165"/>
      <c r="B169" s="165"/>
      <c r="C169" s="165"/>
      <c r="D169" s="165"/>
      <c r="E169" s="166"/>
      <c r="F169" s="165"/>
      <c r="G169" s="167"/>
      <c r="H169" s="165"/>
      <c r="I169" s="165"/>
      <c r="J169" s="165"/>
      <c r="K169" s="165"/>
      <c r="L169" s="165"/>
      <c r="M169" s="165"/>
      <c r="N169" s="165"/>
      <c r="O169" s="165"/>
      <c r="P169" s="165"/>
      <c r="Q169" s="164"/>
      <c r="R169" s="96"/>
      <c r="S169" s="96"/>
      <c r="T169" s="96"/>
      <c r="U169" s="97"/>
      <c r="V169" s="97"/>
      <c r="W169" s="97"/>
    </row>
    <row r="170" spans="1:23" ht="24.95" hidden="1" customHeight="1" x14ac:dyDescent="0.2">
      <c r="A170" s="165"/>
      <c r="B170" s="165" t="s">
        <v>254</v>
      </c>
      <c r="C170" s="165" t="s">
        <v>265</v>
      </c>
      <c r="D170" s="165"/>
      <c r="E170" s="166" t="s">
        <v>336</v>
      </c>
      <c r="F170" s="165"/>
      <c r="G170" s="167"/>
      <c r="H170" s="165"/>
      <c r="I170" s="165"/>
      <c r="J170" s="165"/>
      <c r="K170" s="165"/>
      <c r="L170" s="165"/>
      <c r="M170" s="165"/>
      <c r="N170" s="165"/>
      <c r="O170" s="165"/>
      <c r="P170" s="165"/>
      <c r="Q170" s="172"/>
      <c r="R170" s="96"/>
      <c r="S170" s="96"/>
      <c r="T170" s="96"/>
      <c r="U170" s="97"/>
      <c r="V170" s="97"/>
      <c r="W170" s="97"/>
    </row>
    <row r="171" spans="1:23" ht="24.95" hidden="1" customHeight="1" x14ac:dyDescent="0.2">
      <c r="A171" s="165"/>
      <c r="B171" s="165"/>
      <c r="C171" s="165"/>
      <c r="D171" s="165"/>
      <c r="E171" s="166"/>
      <c r="F171" s="165"/>
      <c r="G171" s="167"/>
      <c r="H171" s="165"/>
      <c r="I171" s="165"/>
      <c r="J171" s="165"/>
      <c r="K171" s="165"/>
      <c r="L171" s="165"/>
      <c r="M171" s="165"/>
      <c r="N171" s="165"/>
      <c r="O171" s="165"/>
      <c r="P171" s="165"/>
      <c r="Q171" s="184"/>
      <c r="R171" s="96"/>
      <c r="S171" s="96"/>
      <c r="T171" s="96"/>
      <c r="U171" s="97"/>
      <c r="V171" s="97"/>
      <c r="W171" s="97"/>
    </row>
    <row r="172" spans="1:23" ht="24.95" hidden="1" customHeight="1" x14ac:dyDescent="0.2">
      <c r="A172" s="165"/>
      <c r="B172" s="165"/>
      <c r="C172" s="165"/>
      <c r="D172" s="165"/>
      <c r="E172" s="166"/>
      <c r="F172" s="165"/>
      <c r="G172" s="167"/>
      <c r="H172" s="165"/>
      <c r="I172" s="165"/>
      <c r="J172" s="165"/>
      <c r="K172" s="165"/>
      <c r="L172" s="165"/>
      <c r="M172" s="165"/>
      <c r="N172" s="165"/>
      <c r="O172" s="165"/>
      <c r="P172" s="165"/>
      <c r="Q172" s="164"/>
      <c r="R172" s="96"/>
      <c r="S172" s="96"/>
      <c r="T172" s="96"/>
      <c r="U172" s="97"/>
      <c r="V172" s="97"/>
      <c r="W172" s="97"/>
    </row>
    <row r="173" spans="1:23" ht="24.95" hidden="1" customHeight="1" x14ac:dyDescent="0.2">
      <c r="A173" s="165"/>
      <c r="B173" s="165" t="s">
        <v>254</v>
      </c>
      <c r="C173" s="165" t="s">
        <v>266</v>
      </c>
      <c r="D173" s="165"/>
      <c r="E173" s="186" t="s">
        <v>337</v>
      </c>
      <c r="F173" s="165"/>
      <c r="G173" s="167"/>
      <c r="H173" s="165"/>
      <c r="I173" s="165"/>
      <c r="J173" s="165"/>
      <c r="K173" s="165"/>
      <c r="L173" s="165"/>
      <c r="M173" s="165"/>
      <c r="N173" s="165"/>
      <c r="O173" s="165"/>
      <c r="P173" s="165"/>
      <c r="Q173" s="172"/>
      <c r="R173" s="96"/>
      <c r="S173" s="96"/>
      <c r="T173" s="96"/>
      <c r="U173" s="97"/>
      <c r="V173" s="97"/>
      <c r="W173" s="97"/>
    </row>
    <row r="174" spans="1:23" ht="24.95" hidden="1" customHeight="1" x14ac:dyDescent="0.2">
      <c r="A174" s="165"/>
      <c r="B174" s="165"/>
      <c r="C174" s="165"/>
      <c r="D174" s="165"/>
      <c r="E174" s="186"/>
      <c r="F174" s="165"/>
      <c r="G174" s="167"/>
      <c r="H174" s="165"/>
      <c r="I174" s="165"/>
      <c r="J174" s="165"/>
      <c r="K174" s="165"/>
      <c r="L174" s="165"/>
      <c r="M174" s="165"/>
      <c r="N174" s="165"/>
      <c r="O174" s="165"/>
      <c r="P174" s="165"/>
      <c r="Q174" s="184"/>
      <c r="R174" s="96"/>
      <c r="S174" s="96"/>
      <c r="T174" s="96"/>
      <c r="U174" s="97"/>
      <c r="V174" s="97"/>
      <c r="W174" s="97"/>
    </row>
    <row r="175" spans="1:23" ht="24.95" hidden="1" customHeight="1" x14ac:dyDescent="0.2">
      <c r="A175" s="165"/>
      <c r="B175" s="165"/>
      <c r="C175" s="165"/>
      <c r="D175" s="165"/>
      <c r="E175" s="186"/>
      <c r="F175" s="165"/>
      <c r="G175" s="167"/>
      <c r="H175" s="165"/>
      <c r="I175" s="165"/>
      <c r="J175" s="165"/>
      <c r="K175" s="165"/>
      <c r="L175" s="165"/>
      <c r="M175" s="165"/>
      <c r="N175" s="165"/>
      <c r="O175" s="165"/>
      <c r="P175" s="165"/>
      <c r="Q175" s="164"/>
      <c r="R175" s="96"/>
      <c r="S175" s="96"/>
      <c r="T175" s="96"/>
      <c r="U175" s="97"/>
      <c r="V175" s="97"/>
      <c r="W175" s="97"/>
    </row>
    <row r="176" spans="1:23" ht="24.95" hidden="1" customHeight="1" x14ac:dyDescent="0.2">
      <c r="A176" s="165"/>
      <c r="B176" s="165" t="s">
        <v>254</v>
      </c>
      <c r="C176" s="165" t="s">
        <v>266</v>
      </c>
      <c r="D176" s="165"/>
      <c r="E176" s="173" t="s">
        <v>338</v>
      </c>
      <c r="F176" s="165"/>
      <c r="G176" s="167"/>
      <c r="H176" s="165"/>
      <c r="I176" s="165"/>
      <c r="J176" s="165"/>
      <c r="K176" s="165"/>
      <c r="L176" s="165"/>
      <c r="M176" s="165"/>
      <c r="N176" s="169"/>
      <c r="O176" s="169"/>
      <c r="P176" s="169"/>
      <c r="Q176" s="190"/>
      <c r="R176" s="96"/>
      <c r="S176" s="96"/>
      <c r="T176" s="96"/>
      <c r="U176" s="97"/>
      <c r="V176" s="97"/>
      <c r="W176" s="97"/>
    </row>
    <row r="177" spans="1:23" ht="24.95" hidden="1" customHeight="1" x14ac:dyDescent="0.2">
      <c r="A177" s="165"/>
      <c r="B177" s="165"/>
      <c r="C177" s="165"/>
      <c r="D177" s="165"/>
      <c r="E177" s="187"/>
      <c r="F177" s="165"/>
      <c r="G177" s="167"/>
      <c r="H177" s="165"/>
      <c r="I177" s="165"/>
      <c r="J177" s="165"/>
      <c r="K177" s="165"/>
      <c r="L177" s="165"/>
      <c r="M177" s="165"/>
      <c r="N177" s="169"/>
      <c r="O177" s="169"/>
      <c r="P177" s="169"/>
      <c r="Q177" s="188"/>
      <c r="R177" s="96"/>
      <c r="S177" s="96"/>
      <c r="T177" s="96"/>
      <c r="U177" s="97"/>
      <c r="V177" s="97"/>
      <c r="W177" s="97"/>
    </row>
    <row r="178" spans="1:23" ht="24.95" hidden="1" customHeight="1" x14ac:dyDescent="0.2">
      <c r="A178" s="165"/>
      <c r="B178" s="165"/>
      <c r="C178" s="165"/>
      <c r="D178" s="165"/>
      <c r="E178" s="174"/>
      <c r="F178" s="165"/>
      <c r="G178" s="167"/>
      <c r="H178" s="165"/>
      <c r="I178" s="165"/>
      <c r="J178" s="165"/>
      <c r="K178" s="165"/>
      <c r="L178" s="165"/>
      <c r="M178" s="165"/>
      <c r="N178" s="169"/>
      <c r="O178" s="169"/>
      <c r="P178" s="169"/>
      <c r="Q178" s="189"/>
      <c r="R178" s="96"/>
      <c r="S178" s="96"/>
      <c r="T178" s="96"/>
      <c r="U178" s="97"/>
      <c r="V178" s="97"/>
      <c r="W178" s="97"/>
    </row>
    <row r="179" spans="1:23" ht="24.95" hidden="1" customHeight="1" x14ac:dyDescent="0.2">
      <c r="A179" s="165"/>
      <c r="B179" s="165" t="s">
        <v>254</v>
      </c>
      <c r="C179" s="165" t="s">
        <v>266</v>
      </c>
      <c r="D179" s="165"/>
      <c r="E179" s="186" t="s">
        <v>339</v>
      </c>
      <c r="F179" s="165"/>
      <c r="G179" s="167"/>
      <c r="H179" s="165"/>
      <c r="I179" s="165"/>
      <c r="J179" s="165"/>
      <c r="K179" s="165"/>
      <c r="L179" s="165"/>
      <c r="M179" s="165"/>
      <c r="N179" s="165"/>
      <c r="O179" s="165"/>
      <c r="P179" s="165"/>
      <c r="Q179" s="172"/>
      <c r="R179" s="96"/>
      <c r="S179" s="96"/>
      <c r="T179" s="96"/>
      <c r="U179" s="97"/>
      <c r="V179" s="97"/>
      <c r="W179" s="97"/>
    </row>
    <row r="180" spans="1:23" ht="24.95" hidden="1" customHeight="1" x14ac:dyDescent="0.2">
      <c r="A180" s="165"/>
      <c r="B180" s="165"/>
      <c r="C180" s="165"/>
      <c r="D180" s="165"/>
      <c r="E180" s="186"/>
      <c r="F180" s="165"/>
      <c r="G180" s="167"/>
      <c r="H180" s="165"/>
      <c r="I180" s="165"/>
      <c r="J180" s="165"/>
      <c r="K180" s="165"/>
      <c r="L180" s="165"/>
      <c r="M180" s="165"/>
      <c r="N180" s="165"/>
      <c r="O180" s="165"/>
      <c r="P180" s="165"/>
      <c r="Q180" s="184"/>
      <c r="R180" s="96"/>
      <c r="S180" s="96"/>
      <c r="T180" s="96"/>
      <c r="U180" s="97"/>
      <c r="V180" s="97"/>
      <c r="W180" s="97"/>
    </row>
    <row r="181" spans="1:23" ht="24.95" hidden="1" customHeight="1" x14ac:dyDescent="0.2">
      <c r="A181" s="165"/>
      <c r="B181" s="165"/>
      <c r="C181" s="165"/>
      <c r="D181" s="165"/>
      <c r="E181" s="186"/>
      <c r="F181" s="165"/>
      <c r="G181" s="167"/>
      <c r="H181" s="165"/>
      <c r="I181" s="165"/>
      <c r="J181" s="165"/>
      <c r="K181" s="165"/>
      <c r="L181" s="165"/>
      <c r="M181" s="165"/>
      <c r="N181" s="165"/>
      <c r="O181" s="165"/>
      <c r="P181" s="165"/>
      <c r="Q181" s="164"/>
      <c r="R181" s="96"/>
      <c r="S181" s="96"/>
      <c r="T181" s="96"/>
      <c r="U181" s="97"/>
      <c r="V181" s="97"/>
      <c r="W181" s="97"/>
    </row>
    <row r="182" spans="1:23" ht="24.95" hidden="1" customHeight="1" x14ac:dyDescent="0.2">
      <c r="A182" s="165"/>
      <c r="B182" s="165" t="s">
        <v>254</v>
      </c>
      <c r="C182" s="165" t="s">
        <v>266</v>
      </c>
      <c r="D182" s="165"/>
      <c r="E182" s="186" t="s">
        <v>340</v>
      </c>
      <c r="F182" s="165"/>
      <c r="G182" s="167"/>
      <c r="H182" s="165"/>
      <c r="I182" s="165"/>
      <c r="J182" s="165"/>
      <c r="K182" s="165"/>
      <c r="L182" s="165"/>
      <c r="M182" s="165"/>
      <c r="N182" s="165"/>
      <c r="O182" s="165"/>
      <c r="P182" s="165"/>
      <c r="Q182" s="172"/>
      <c r="R182" s="96"/>
      <c r="S182" s="96"/>
      <c r="T182" s="96"/>
      <c r="U182" s="97"/>
      <c r="V182" s="97"/>
      <c r="W182" s="97"/>
    </row>
    <row r="183" spans="1:23" ht="24.95" hidden="1" customHeight="1" x14ac:dyDescent="0.2">
      <c r="A183" s="165"/>
      <c r="B183" s="165"/>
      <c r="C183" s="165"/>
      <c r="D183" s="165"/>
      <c r="E183" s="186"/>
      <c r="F183" s="165"/>
      <c r="G183" s="167"/>
      <c r="H183" s="165"/>
      <c r="I183" s="165"/>
      <c r="J183" s="165"/>
      <c r="K183" s="165"/>
      <c r="L183" s="165"/>
      <c r="M183" s="165"/>
      <c r="N183" s="165"/>
      <c r="O183" s="165"/>
      <c r="P183" s="165"/>
      <c r="Q183" s="184"/>
      <c r="R183" s="96"/>
      <c r="S183" s="96"/>
      <c r="T183" s="96"/>
      <c r="U183" s="97"/>
      <c r="V183" s="97"/>
      <c r="W183" s="97"/>
    </row>
    <row r="184" spans="1:23" ht="24.95" hidden="1" customHeight="1" x14ac:dyDescent="0.2">
      <c r="A184" s="165"/>
      <c r="B184" s="165"/>
      <c r="C184" s="165"/>
      <c r="D184" s="165"/>
      <c r="E184" s="186"/>
      <c r="F184" s="165"/>
      <c r="G184" s="167"/>
      <c r="H184" s="165"/>
      <c r="I184" s="165"/>
      <c r="J184" s="165"/>
      <c r="K184" s="165"/>
      <c r="L184" s="165"/>
      <c r="M184" s="165"/>
      <c r="N184" s="165"/>
      <c r="O184" s="165"/>
      <c r="P184" s="165"/>
      <c r="Q184" s="164"/>
      <c r="R184" s="96"/>
      <c r="S184" s="96"/>
      <c r="T184" s="96"/>
      <c r="U184" s="97"/>
      <c r="V184" s="97"/>
      <c r="W184" s="97"/>
    </row>
    <row r="185" spans="1:23" ht="24.95" hidden="1" customHeight="1" x14ac:dyDescent="0.2">
      <c r="A185" s="165"/>
      <c r="B185" s="165" t="s">
        <v>254</v>
      </c>
      <c r="C185" s="165" t="s">
        <v>266</v>
      </c>
      <c r="D185" s="165"/>
      <c r="E185" s="186" t="s">
        <v>341</v>
      </c>
      <c r="F185" s="165"/>
      <c r="G185" s="167"/>
      <c r="H185" s="165"/>
      <c r="I185" s="165"/>
      <c r="J185" s="165"/>
      <c r="K185" s="165"/>
      <c r="L185" s="165"/>
      <c r="M185" s="165"/>
      <c r="N185" s="165"/>
      <c r="O185" s="165"/>
      <c r="P185" s="165"/>
      <c r="Q185" s="172"/>
      <c r="R185" s="96"/>
      <c r="S185" s="96"/>
      <c r="T185" s="96"/>
      <c r="U185" s="97"/>
      <c r="V185" s="97"/>
      <c r="W185" s="97"/>
    </row>
    <row r="186" spans="1:23" ht="24.95" hidden="1" customHeight="1" x14ac:dyDescent="0.2">
      <c r="A186" s="165"/>
      <c r="B186" s="165"/>
      <c r="C186" s="165"/>
      <c r="D186" s="165"/>
      <c r="E186" s="186"/>
      <c r="F186" s="165"/>
      <c r="G186" s="167"/>
      <c r="H186" s="165"/>
      <c r="I186" s="165"/>
      <c r="J186" s="165"/>
      <c r="K186" s="165"/>
      <c r="L186" s="165"/>
      <c r="M186" s="165"/>
      <c r="N186" s="165"/>
      <c r="O186" s="165"/>
      <c r="P186" s="165"/>
      <c r="Q186" s="184"/>
      <c r="R186" s="96"/>
      <c r="S186" s="96"/>
      <c r="T186" s="96"/>
      <c r="U186" s="97"/>
      <c r="V186" s="97"/>
      <c r="W186" s="97"/>
    </row>
    <row r="187" spans="1:23" ht="24.95" hidden="1" customHeight="1" x14ac:dyDescent="0.2">
      <c r="A187" s="165"/>
      <c r="B187" s="165"/>
      <c r="C187" s="165"/>
      <c r="D187" s="165"/>
      <c r="E187" s="186"/>
      <c r="F187" s="165"/>
      <c r="G187" s="167"/>
      <c r="H187" s="165"/>
      <c r="I187" s="165"/>
      <c r="J187" s="165"/>
      <c r="K187" s="165"/>
      <c r="L187" s="165"/>
      <c r="M187" s="165"/>
      <c r="N187" s="165"/>
      <c r="O187" s="165"/>
      <c r="P187" s="165"/>
      <c r="Q187" s="164"/>
      <c r="R187" s="96"/>
      <c r="S187" s="96"/>
      <c r="T187" s="96"/>
      <c r="U187" s="97"/>
      <c r="V187" s="97"/>
      <c r="W187" s="97"/>
    </row>
    <row r="188" spans="1:23" ht="24.95" hidden="1" customHeight="1" x14ac:dyDescent="0.2">
      <c r="A188" s="165"/>
      <c r="B188" s="165" t="s">
        <v>254</v>
      </c>
      <c r="C188" s="165" t="s">
        <v>266</v>
      </c>
      <c r="D188" s="165"/>
      <c r="E188" s="186" t="s">
        <v>342</v>
      </c>
      <c r="F188" s="165"/>
      <c r="G188" s="167"/>
      <c r="H188" s="165"/>
      <c r="I188" s="165"/>
      <c r="J188" s="165"/>
      <c r="K188" s="165"/>
      <c r="L188" s="165"/>
      <c r="M188" s="165"/>
      <c r="N188" s="165"/>
      <c r="O188" s="165"/>
      <c r="P188" s="165"/>
      <c r="Q188" s="172"/>
      <c r="R188" s="96"/>
      <c r="S188" s="96"/>
      <c r="T188" s="96"/>
      <c r="U188" s="97"/>
      <c r="V188" s="97"/>
      <c r="W188" s="97"/>
    </row>
    <row r="189" spans="1:23" ht="24.95" hidden="1" customHeight="1" x14ac:dyDescent="0.2">
      <c r="A189" s="165"/>
      <c r="B189" s="165"/>
      <c r="C189" s="165"/>
      <c r="D189" s="165"/>
      <c r="E189" s="186"/>
      <c r="F189" s="165"/>
      <c r="G189" s="167"/>
      <c r="H189" s="165"/>
      <c r="I189" s="165"/>
      <c r="J189" s="165"/>
      <c r="K189" s="165"/>
      <c r="L189" s="165"/>
      <c r="M189" s="165"/>
      <c r="N189" s="165"/>
      <c r="O189" s="165"/>
      <c r="P189" s="165"/>
      <c r="Q189" s="184"/>
      <c r="R189" s="96"/>
      <c r="S189" s="96"/>
      <c r="T189" s="96"/>
      <c r="U189" s="97"/>
      <c r="V189" s="97"/>
      <c r="W189" s="97"/>
    </row>
    <row r="190" spans="1:23" ht="24.95" hidden="1" customHeight="1" x14ac:dyDescent="0.2">
      <c r="A190" s="165"/>
      <c r="B190" s="165"/>
      <c r="C190" s="165"/>
      <c r="D190" s="165"/>
      <c r="E190" s="186"/>
      <c r="F190" s="165"/>
      <c r="G190" s="167"/>
      <c r="H190" s="165"/>
      <c r="I190" s="165"/>
      <c r="J190" s="165"/>
      <c r="K190" s="165"/>
      <c r="L190" s="165"/>
      <c r="M190" s="165"/>
      <c r="N190" s="165"/>
      <c r="O190" s="165"/>
      <c r="P190" s="165"/>
      <c r="Q190" s="164"/>
      <c r="R190" s="96"/>
      <c r="S190" s="96"/>
      <c r="T190" s="96"/>
      <c r="U190" s="97"/>
      <c r="V190" s="97"/>
      <c r="W190" s="97"/>
    </row>
    <row r="191" spans="1:23" ht="24.95" hidden="1" customHeight="1" x14ac:dyDescent="0.2">
      <c r="A191" s="165"/>
      <c r="B191" s="165"/>
      <c r="C191" s="165"/>
      <c r="D191" s="165"/>
      <c r="E191" s="172"/>
      <c r="F191" s="165"/>
      <c r="G191" s="167"/>
      <c r="H191" s="165"/>
      <c r="I191" s="165"/>
      <c r="J191" s="165"/>
      <c r="K191" s="165"/>
      <c r="L191" s="165"/>
      <c r="M191" s="165"/>
      <c r="N191" s="169"/>
      <c r="O191" s="169"/>
      <c r="P191" s="175"/>
      <c r="Q191" s="175"/>
      <c r="R191" s="96"/>
      <c r="S191" s="96"/>
      <c r="T191" s="96"/>
      <c r="U191" s="97"/>
      <c r="V191" s="97"/>
      <c r="W191" s="97"/>
    </row>
    <row r="192" spans="1:23" ht="24.95" hidden="1" customHeight="1" x14ac:dyDescent="0.2">
      <c r="A192" s="165"/>
      <c r="B192" s="165"/>
      <c r="C192" s="165"/>
      <c r="D192" s="165"/>
      <c r="E192" s="184"/>
      <c r="F192" s="165"/>
      <c r="G192" s="167"/>
      <c r="H192" s="165"/>
      <c r="I192" s="165"/>
      <c r="J192" s="165"/>
      <c r="K192" s="165"/>
      <c r="L192" s="165"/>
      <c r="M192" s="165"/>
      <c r="N192" s="169"/>
      <c r="O192" s="169"/>
      <c r="P192" s="165"/>
      <c r="Q192" s="165"/>
      <c r="R192" s="96"/>
      <c r="S192" s="96"/>
      <c r="T192" s="96"/>
      <c r="U192" s="97"/>
      <c r="V192" s="97"/>
      <c r="W192" s="97"/>
    </row>
    <row r="193" spans="1:23" ht="24.95" hidden="1" customHeight="1" x14ac:dyDescent="0.2">
      <c r="A193" s="165"/>
      <c r="B193" s="165"/>
      <c r="C193" s="165"/>
      <c r="D193" s="165"/>
      <c r="E193" s="164"/>
      <c r="F193" s="165"/>
      <c r="G193" s="167"/>
      <c r="H193" s="165"/>
      <c r="I193" s="165"/>
      <c r="J193" s="165"/>
      <c r="K193" s="165"/>
      <c r="L193" s="165"/>
      <c r="M193" s="165"/>
      <c r="N193" s="169"/>
      <c r="O193" s="169"/>
      <c r="P193" s="165"/>
      <c r="Q193" s="165"/>
      <c r="R193" s="96"/>
      <c r="S193" s="96"/>
      <c r="T193" s="96"/>
      <c r="U193" s="97"/>
      <c r="V193" s="97"/>
      <c r="W193" s="97"/>
    </row>
    <row r="196" spans="1:23" x14ac:dyDescent="0.2">
      <c r="H196" s="63"/>
    </row>
    <row r="198" spans="1:23" x14ac:dyDescent="0.2">
      <c r="O198" s="108"/>
    </row>
    <row r="217" spans="8:8" x14ac:dyDescent="0.2">
      <c r="H217" s="103"/>
    </row>
    <row r="225" spans="8:8" x14ac:dyDescent="0.2">
      <c r="H225" s="63"/>
    </row>
  </sheetData>
  <autoFilter ref="A5:W190" xr:uid="{00000000-0009-0000-0000-000005000000}"/>
  <mergeCells count="1079">
    <mergeCell ref="Q21:Q22"/>
    <mergeCell ref="A21:A22"/>
    <mergeCell ref="B21:B22"/>
    <mergeCell ref="C21:C22"/>
    <mergeCell ref="D21:D22"/>
    <mergeCell ref="E21:E22"/>
    <mergeCell ref="F21:F22"/>
    <mergeCell ref="G21:G22"/>
    <mergeCell ref="H21:H22"/>
    <mergeCell ref="I21:I22"/>
    <mergeCell ref="J21:J22"/>
    <mergeCell ref="N191:N193"/>
    <mergeCell ref="O191:O193"/>
    <mergeCell ref="P191:P193"/>
    <mergeCell ref="Q191:Q193"/>
    <mergeCell ref="I191:I193"/>
    <mergeCell ref="J191:J193"/>
    <mergeCell ref="K191:K193"/>
    <mergeCell ref="L191:L193"/>
    <mergeCell ref="M191:M193"/>
    <mergeCell ref="A191:A193"/>
    <mergeCell ref="D191:D193"/>
    <mergeCell ref="F191:F193"/>
    <mergeCell ref="G191:G193"/>
    <mergeCell ref="H191:H193"/>
    <mergeCell ref="P185:P187"/>
    <mergeCell ref="Q185:Q187"/>
    <mergeCell ref="A188:A190"/>
    <mergeCell ref="D188:D190"/>
    <mergeCell ref="F188:F190"/>
    <mergeCell ref="G188:G190"/>
    <mergeCell ref="H188:H190"/>
    <mergeCell ref="I188:I190"/>
    <mergeCell ref="J188:J190"/>
    <mergeCell ref="K188:K190"/>
    <mergeCell ref="L188:L190"/>
    <mergeCell ref="M188:M190"/>
    <mergeCell ref="N188:N190"/>
    <mergeCell ref="O188:O190"/>
    <mergeCell ref="P188:P190"/>
    <mergeCell ref="Q188:Q190"/>
    <mergeCell ref="E191:E193"/>
    <mergeCell ref="B188:B190"/>
    <mergeCell ref="N182:N184"/>
    <mergeCell ref="O182:O184"/>
    <mergeCell ref="P182:P184"/>
    <mergeCell ref="Q182:Q184"/>
    <mergeCell ref="A185:A187"/>
    <mergeCell ref="D185:D187"/>
    <mergeCell ref="F185:F187"/>
    <mergeCell ref="G185:G187"/>
    <mergeCell ref="H185:H187"/>
    <mergeCell ref="I185:I187"/>
    <mergeCell ref="J185:J187"/>
    <mergeCell ref="K185:K187"/>
    <mergeCell ref="L185:L187"/>
    <mergeCell ref="M185:M187"/>
    <mergeCell ref="N185:N187"/>
    <mergeCell ref="O185:O187"/>
    <mergeCell ref="I182:I184"/>
    <mergeCell ref="J182:J184"/>
    <mergeCell ref="K182:K184"/>
    <mergeCell ref="L182:L184"/>
    <mergeCell ref="M182:M184"/>
    <mergeCell ref="A182:A184"/>
    <mergeCell ref="D182:D184"/>
    <mergeCell ref="F182:F184"/>
    <mergeCell ref="G182:G184"/>
    <mergeCell ref="H182:H184"/>
    <mergeCell ref="B185:B187"/>
    <mergeCell ref="C185:C187"/>
    <mergeCell ref="P176:P178"/>
    <mergeCell ref="Q176:Q178"/>
    <mergeCell ref="A179:A181"/>
    <mergeCell ref="D179:D181"/>
    <mergeCell ref="F179:F181"/>
    <mergeCell ref="G179:G181"/>
    <mergeCell ref="H179:H181"/>
    <mergeCell ref="I179:I181"/>
    <mergeCell ref="J179:J181"/>
    <mergeCell ref="K179:K181"/>
    <mergeCell ref="L179:L181"/>
    <mergeCell ref="M179:M181"/>
    <mergeCell ref="N179:N181"/>
    <mergeCell ref="O179:O181"/>
    <mergeCell ref="P179:P181"/>
    <mergeCell ref="Q179:Q181"/>
    <mergeCell ref="E179:E181"/>
    <mergeCell ref="E182:E184"/>
    <mergeCell ref="E185:E187"/>
    <mergeCell ref="N173:N175"/>
    <mergeCell ref="O173:O175"/>
    <mergeCell ref="P173:P175"/>
    <mergeCell ref="Q173:Q175"/>
    <mergeCell ref="A176:A178"/>
    <mergeCell ref="D176:D178"/>
    <mergeCell ref="F176:F178"/>
    <mergeCell ref="G176:G178"/>
    <mergeCell ref="H176:H178"/>
    <mergeCell ref="I176:I178"/>
    <mergeCell ref="J176:J178"/>
    <mergeCell ref="K176:K178"/>
    <mergeCell ref="L176:L178"/>
    <mergeCell ref="M176:M178"/>
    <mergeCell ref="N176:N178"/>
    <mergeCell ref="O176:O178"/>
    <mergeCell ref="I173:I175"/>
    <mergeCell ref="J173:J175"/>
    <mergeCell ref="K173:K175"/>
    <mergeCell ref="L173:L175"/>
    <mergeCell ref="M173:M175"/>
    <mergeCell ref="A173:A175"/>
    <mergeCell ref="D173:D175"/>
    <mergeCell ref="F173:F175"/>
    <mergeCell ref="G173:G175"/>
    <mergeCell ref="H173:H175"/>
    <mergeCell ref="E176:E178"/>
    <mergeCell ref="P167:P169"/>
    <mergeCell ref="Q167:Q169"/>
    <mergeCell ref="A170:A172"/>
    <mergeCell ref="D170:D172"/>
    <mergeCell ref="F170:F172"/>
    <mergeCell ref="G170:G172"/>
    <mergeCell ref="H170:H172"/>
    <mergeCell ref="I170:I172"/>
    <mergeCell ref="J170:J172"/>
    <mergeCell ref="K170:K172"/>
    <mergeCell ref="L170:L172"/>
    <mergeCell ref="M170:M172"/>
    <mergeCell ref="N170:N172"/>
    <mergeCell ref="O170:O172"/>
    <mergeCell ref="P170:P172"/>
    <mergeCell ref="Q170:Q172"/>
    <mergeCell ref="N164:N166"/>
    <mergeCell ref="O164:O166"/>
    <mergeCell ref="P164:P166"/>
    <mergeCell ref="Q164:Q166"/>
    <mergeCell ref="A167:A169"/>
    <mergeCell ref="D167:D169"/>
    <mergeCell ref="F167:F169"/>
    <mergeCell ref="G167:G169"/>
    <mergeCell ref="H167:H169"/>
    <mergeCell ref="I167:I169"/>
    <mergeCell ref="J167:J169"/>
    <mergeCell ref="K167:K169"/>
    <mergeCell ref="L167:L169"/>
    <mergeCell ref="M167:M169"/>
    <mergeCell ref="N167:N169"/>
    <mergeCell ref="O167:O169"/>
    <mergeCell ref="N161:N163"/>
    <mergeCell ref="O161:O163"/>
    <mergeCell ref="P161:P163"/>
    <mergeCell ref="Q161:Q163"/>
    <mergeCell ref="C161:C163"/>
    <mergeCell ref="I164:I166"/>
    <mergeCell ref="J164:J166"/>
    <mergeCell ref="K164:K166"/>
    <mergeCell ref="L164:L166"/>
    <mergeCell ref="M164:M166"/>
    <mergeCell ref="A164:A166"/>
    <mergeCell ref="D164:D166"/>
    <mergeCell ref="F164:F166"/>
    <mergeCell ref="G164:G166"/>
    <mergeCell ref="H164:H166"/>
    <mergeCell ref="A161:A163"/>
    <mergeCell ref="D161:D163"/>
    <mergeCell ref="F161:F163"/>
    <mergeCell ref="G161:G163"/>
    <mergeCell ref="H161:H163"/>
    <mergeCell ref="I161:I163"/>
    <mergeCell ref="J161:J163"/>
    <mergeCell ref="K161:K163"/>
    <mergeCell ref="L161:L163"/>
    <mergeCell ref="M161:M163"/>
    <mergeCell ref="B164:B166"/>
    <mergeCell ref="C164:C166"/>
    <mergeCell ref="P155:P157"/>
    <mergeCell ref="Q155:Q157"/>
    <mergeCell ref="A158:A160"/>
    <mergeCell ref="D158:D160"/>
    <mergeCell ref="F158:F160"/>
    <mergeCell ref="G158:G160"/>
    <mergeCell ref="H158:H160"/>
    <mergeCell ref="I158:I160"/>
    <mergeCell ref="J158:J160"/>
    <mergeCell ref="K158:K160"/>
    <mergeCell ref="L158:L160"/>
    <mergeCell ref="M158:M160"/>
    <mergeCell ref="N158:N160"/>
    <mergeCell ref="O158:O160"/>
    <mergeCell ref="P158:P160"/>
    <mergeCell ref="Q158:Q160"/>
    <mergeCell ref="N152:N154"/>
    <mergeCell ref="O152:O154"/>
    <mergeCell ref="P152:P154"/>
    <mergeCell ref="Q152:Q154"/>
    <mergeCell ref="A155:A157"/>
    <mergeCell ref="D155:D157"/>
    <mergeCell ref="F155:F157"/>
    <mergeCell ref="G155:G157"/>
    <mergeCell ref="H155:H157"/>
    <mergeCell ref="I155:I157"/>
    <mergeCell ref="J155:J157"/>
    <mergeCell ref="K155:K157"/>
    <mergeCell ref="L155:L157"/>
    <mergeCell ref="M155:M157"/>
    <mergeCell ref="N155:N157"/>
    <mergeCell ref="O155:O157"/>
    <mergeCell ref="I152:I154"/>
    <mergeCell ref="J152:J154"/>
    <mergeCell ref="K152:K154"/>
    <mergeCell ref="L152:L154"/>
    <mergeCell ref="M152:M154"/>
    <mergeCell ref="A152:A154"/>
    <mergeCell ref="D152:D154"/>
    <mergeCell ref="F152:F154"/>
    <mergeCell ref="G152:G154"/>
    <mergeCell ref="H152:H154"/>
    <mergeCell ref="P146:P148"/>
    <mergeCell ref="Q146:Q148"/>
    <mergeCell ref="A149:A151"/>
    <mergeCell ref="D149:D151"/>
    <mergeCell ref="F149:F151"/>
    <mergeCell ref="G149:G151"/>
    <mergeCell ref="H149:H151"/>
    <mergeCell ref="I149:I151"/>
    <mergeCell ref="J149:J151"/>
    <mergeCell ref="K149:K151"/>
    <mergeCell ref="L149:L151"/>
    <mergeCell ref="M149:M151"/>
    <mergeCell ref="N149:N151"/>
    <mergeCell ref="O149:O151"/>
    <mergeCell ref="P149:P151"/>
    <mergeCell ref="Q149:Q151"/>
    <mergeCell ref="C152:C154"/>
    <mergeCell ref="N143:N145"/>
    <mergeCell ref="O143:O145"/>
    <mergeCell ref="P143:P145"/>
    <mergeCell ref="Q143:Q145"/>
    <mergeCell ref="A146:A148"/>
    <mergeCell ref="D146:D148"/>
    <mergeCell ref="F146:F148"/>
    <mergeCell ref="G146:G148"/>
    <mergeCell ref="H146:H148"/>
    <mergeCell ref="I146:I148"/>
    <mergeCell ref="J146:J148"/>
    <mergeCell ref="K146:K148"/>
    <mergeCell ref="L146:L148"/>
    <mergeCell ref="M146:M148"/>
    <mergeCell ref="N146:N148"/>
    <mergeCell ref="O146:O148"/>
    <mergeCell ref="I143:I145"/>
    <mergeCell ref="J143:J145"/>
    <mergeCell ref="K143:K145"/>
    <mergeCell ref="L143:L145"/>
    <mergeCell ref="M143:M145"/>
    <mergeCell ref="A143:A145"/>
    <mergeCell ref="D143:D145"/>
    <mergeCell ref="F143:F145"/>
    <mergeCell ref="G143:G145"/>
    <mergeCell ref="H143:H145"/>
    <mergeCell ref="A140:A142"/>
    <mergeCell ref="D140:D142"/>
    <mergeCell ref="F140:F142"/>
    <mergeCell ref="G140:G142"/>
    <mergeCell ref="H140:H142"/>
    <mergeCell ref="I140:I142"/>
    <mergeCell ref="J140:J142"/>
    <mergeCell ref="K140:K142"/>
    <mergeCell ref="L140:L142"/>
    <mergeCell ref="M140:M142"/>
    <mergeCell ref="N140:N142"/>
    <mergeCell ref="O140:O142"/>
    <mergeCell ref="P140:P142"/>
    <mergeCell ref="Q140:Q142"/>
    <mergeCell ref="N134:N136"/>
    <mergeCell ref="O134:O136"/>
    <mergeCell ref="P134:P136"/>
    <mergeCell ref="Q134:Q136"/>
    <mergeCell ref="A137:A139"/>
    <mergeCell ref="D137:D139"/>
    <mergeCell ref="F137:F139"/>
    <mergeCell ref="G137:G139"/>
    <mergeCell ref="H137:H139"/>
    <mergeCell ref="I137:I139"/>
    <mergeCell ref="J137:J139"/>
    <mergeCell ref="K137:K139"/>
    <mergeCell ref="L137:L139"/>
    <mergeCell ref="M137:M139"/>
    <mergeCell ref="N137:N139"/>
    <mergeCell ref="O137:O139"/>
    <mergeCell ref="I134:I136"/>
    <mergeCell ref="J134:J136"/>
    <mergeCell ref="K134:K136"/>
    <mergeCell ref="L134:L136"/>
    <mergeCell ref="M134:M136"/>
    <mergeCell ref="A134:A136"/>
    <mergeCell ref="D134:D136"/>
    <mergeCell ref="F134:F136"/>
    <mergeCell ref="G134:G136"/>
    <mergeCell ref="H134:H136"/>
    <mergeCell ref="P131:P133"/>
    <mergeCell ref="Q131:Q133"/>
    <mergeCell ref="E134:E136"/>
    <mergeCell ref="B134:B136"/>
    <mergeCell ref="C134:C136"/>
    <mergeCell ref="P137:P139"/>
    <mergeCell ref="Q137:Q139"/>
    <mergeCell ref="N128:N130"/>
    <mergeCell ref="O128:O130"/>
    <mergeCell ref="P128:P130"/>
    <mergeCell ref="Q128:Q130"/>
    <mergeCell ref="A131:A133"/>
    <mergeCell ref="D131:D133"/>
    <mergeCell ref="F131:F133"/>
    <mergeCell ref="G131:G133"/>
    <mergeCell ref="H131:H133"/>
    <mergeCell ref="I131:I133"/>
    <mergeCell ref="J131:J133"/>
    <mergeCell ref="K131:K133"/>
    <mergeCell ref="L131:L133"/>
    <mergeCell ref="M131:M133"/>
    <mergeCell ref="N131:N133"/>
    <mergeCell ref="O131:O133"/>
    <mergeCell ref="I128:I130"/>
    <mergeCell ref="J128:J130"/>
    <mergeCell ref="K128:K130"/>
    <mergeCell ref="L128:L130"/>
    <mergeCell ref="M128:M130"/>
    <mergeCell ref="A128:A130"/>
    <mergeCell ref="D128:D130"/>
    <mergeCell ref="F128:F130"/>
    <mergeCell ref="G128:G130"/>
    <mergeCell ref="H128:H130"/>
    <mergeCell ref="E128:E130"/>
    <mergeCell ref="E131:E133"/>
    <mergeCell ref="B131:B133"/>
    <mergeCell ref="C131:C133"/>
    <mergeCell ref="P122:P124"/>
    <mergeCell ref="Q122:Q124"/>
    <mergeCell ref="A125:A127"/>
    <mergeCell ref="D125:D127"/>
    <mergeCell ref="F125:F127"/>
    <mergeCell ref="G125:G127"/>
    <mergeCell ref="H125:H127"/>
    <mergeCell ref="I125:I127"/>
    <mergeCell ref="J125:J127"/>
    <mergeCell ref="K125:K127"/>
    <mergeCell ref="L125:L127"/>
    <mergeCell ref="M125:M127"/>
    <mergeCell ref="N125:N127"/>
    <mergeCell ref="O125:O127"/>
    <mergeCell ref="P125:P127"/>
    <mergeCell ref="Q125:Q127"/>
    <mergeCell ref="B125:B127"/>
    <mergeCell ref="C125:C127"/>
    <mergeCell ref="B128:B130"/>
    <mergeCell ref="N119:N121"/>
    <mergeCell ref="O119:O121"/>
    <mergeCell ref="P119:P121"/>
    <mergeCell ref="Q119:Q121"/>
    <mergeCell ref="A122:A124"/>
    <mergeCell ref="D122:D124"/>
    <mergeCell ref="F122:F124"/>
    <mergeCell ref="G122:G124"/>
    <mergeCell ref="H122:H124"/>
    <mergeCell ref="I122:I124"/>
    <mergeCell ref="J122:J124"/>
    <mergeCell ref="K122:K124"/>
    <mergeCell ref="L122:L124"/>
    <mergeCell ref="M122:M124"/>
    <mergeCell ref="N122:N124"/>
    <mergeCell ref="O122:O124"/>
    <mergeCell ref="I119:I121"/>
    <mergeCell ref="J119:J121"/>
    <mergeCell ref="K119:K121"/>
    <mergeCell ref="L119:L121"/>
    <mergeCell ref="M119:M121"/>
    <mergeCell ref="A119:A121"/>
    <mergeCell ref="D119:D121"/>
    <mergeCell ref="F119:F121"/>
    <mergeCell ref="G119:G121"/>
    <mergeCell ref="H119:H121"/>
    <mergeCell ref="B122:B124"/>
    <mergeCell ref="C122:C124"/>
    <mergeCell ref="P113:P115"/>
    <mergeCell ref="Q113:Q115"/>
    <mergeCell ref="A116:A118"/>
    <mergeCell ref="D116:D118"/>
    <mergeCell ref="F116:F118"/>
    <mergeCell ref="G116:G118"/>
    <mergeCell ref="H116:H118"/>
    <mergeCell ref="I116:I118"/>
    <mergeCell ref="J116:J118"/>
    <mergeCell ref="K116:K118"/>
    <mergeCell ref="L116:L118"/>
    <mergeCell ref="M116:M118"/>
    <mergeCell ref="N116:N118"/>
    <mergeCell ref="O116:O118"/>
    <mergeCell ref="P116:P118"/>
    <mergeCell ref="Q116:Q118"/>
    <mergeCell ref="A113:A115"/>
    <mergeCell ref="D113:D115"/>
    <mergeCell ref="F113:F115"/>
    <mergeCell ref="G113:G115"/>
    <mergeCell ref="H113:H115"/>
    <mergeCell ref="I113:I115"/>
    <mergeCell ref="J113:J115"/>
    <mergeCell ref="K113:K115"/>
    <mergeCell ref="L113:L115"/>
    <mergeCell ref="M113:M115"/>
    <mergeCell ref="N113:N115"/>
    <mergeCell ref="O113:O115"/>
    <mergeCell ref="P104:P106"/>
    <mergeCell ref="Q104:Q106"/>
    <mergeCell ref="A109:A112"/>
    <mergeCell ref="D109:D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A104:A106"/>
    <mergeCell ref="D104:D106"/>
    <mergeCell ref="F104:F106"/>
    <mergeCell ref="G104:G106"/>
    <mergeCell ref="H104:H106"/>
    <mergeCell ref="I104:I106"/>
    <mergeCell ref="J104:J106"/>
    <mergeCell ref="K104:K106"/>
    <mergeCell ref="L104:L106"/>
    <mergeCell ref="M104:M106"/>
    <mergeCell ref="N104:N106"/>
    <mergeCell ref="O104:O106"/>
    <mergeCell ref="A107:A108"/>
    <mergeCell ref="D107:D108"/>
    <mergeCell ref="F107:F108"/>
    <mergeCell ref="G107:G108"/>
    <mergeCell ref="I101:I103"/>
    <mergeCell ref="J101:J103"/>
    <mergeCell ref="K101:K103"/>
    <mergeCell ref="L101:L103"/>
    <mergeCell ref="M101:M103"/>
    <mergeCell ref="A101:A103"/>
    <mergeCell ref="D101:D103"/>
    <mergeCell ref="F101:F103"/>
    <mergeCell ref="G101:G103"/>
    <mergeCell ref="H101:H103"/>
    <mergeCell ref="B101:B103"/>
    <mergeCell ref="C101:C103"/>
    <mergeCell ref="A98:A100"/>
    <mergeCell ref="D98:D100"/>
    <mergeCell ref="F98:F100"/>
    <mergeCell ref="G98:G100"/>
    <mergeCell ref="H98:H100"/>
    <mergeCell ref="I98:I100"/>
    <mergeCell ref="J98:J100"/>
    <mergeCell ref="K98:K100"/>
    <mergeCell ref="L98:L100"/>
    <mergeCell ref="M98:M100"/>
    <mergeCell ref="N98:N100"/>
    <mergeCell ref="O98:O100"/>
    <mergeCell ref="P98:P100"/>
    <mergeCell ref="Q98:Q100"/>
    <mergeCell ref="B98:B100"/>
    <mergeCell ref="C98:C100"/>
    <mergeCell ref="N101:N103"/>
    <mergeCell ref="O101:O103"/>
    <mergeCell ref="P101:P103"/>
    <mergeCell ref="Q101:Q103"/>
    <mergeCell ref="N92:N94"/>
    <mergeCell ref="O92:O94"/>
    <mergeCell ref="P92:P94"/>
    <mergeCell ref="Q92:Q94"/>
    <mergeCell ref="A95:A97"/>
    <mergeCell ref="D95:D97"/>
    <mergeCell ref="F95:F97"/>
    <mergeCell ref="G95:G97"/>
    <mergeCell ref="H95:H97"/>
    <mergeCell ref="I95:I97"/>
    <mergeCell ref="J95:J97"/>
    <mergeCell ref="K95:K97"/>
    <mergeCell ref="L95:L97"/>
    <mergeCell ref="M95:M97"/>
    <mergeCell ref="N95:N97"/>
    <mergeCell ref="O95:O97"/>
    <mergeCell ref="I92:I94"/>
    <mergeCell ref="J92:J94"/>
    <mergeCell ref="K92:K94"/>
    <mergeCell ref="L92:L94"/>
    <mergeCell ref="M92:M94"/>
    <mergeCell ref="A92:A94"/>
    <mergeCell ref="D92:D94"/>
    <mergeCell ref="F92:F94"/>
    <mergeCell ref="G92:G94"/>
    <mergeCell ref="H92:H94"/>
    <mergeCell ref="B95:B97"/>
    <mergeCell ref="C95:C97"/>
    <mergeCell ref="P95:P97"/>
    <mergeCell ref="Q95:Q97"/>
    <mergeCell ref="P86:P88"/>
    <mergeCell ref="Q86:Q88"/>
    <mergeCell ref="A89:A91"/>
    <mergeCell ref="D89:D91"/>
    <mergeCell ref="F89:F91"/>
    <mergeCell ref="G89:G91"/>
    <mergeCell ref="H89:H91"/>
    <mergeCell ref="I89:I91"/>
    <mergeCell ref="J89:J91"/>
    <mergeCell ref="K89:K91"/>
    <mergeCell ref="L89:L91"/>
    <mergeCell ref="M89:M91"/>
    <mergeCell ref="N89:N91"/>
    <mergeCell ref="O89:O91"/>
    <mergeCell ref="P89:P91"/>
    <mergeCell ref="Q89:Q91"/>
    <mergeCell ref="E95:E97"/>
    <mergeCell ref="A86:A88"/>
    <mergeCell ref="D86:D88"/>
    <mergeCell ref="F86:F88"/>
    <mergeCell ref="G86:G88"/>
    <mergeCell ref="H86:H88"/>
    <mergeCell ref="I86:I88"/>
    <mergeCell ref="J86:J88"/>
    <mergeCell ref="K86:K88"/>
    <mergeCell ref="L86:L88"/>
    <mergeCell ref="M86:M88"/>
    <mergeCell ref="N86:N88"/>
    <mergeCell ref="O86:O88"/>
    <mergeCell ref="I83:I85"/>
    <mergeCell ref="J83:J85"/>
    <mergeCell ref="K83:K85"/>
    <mergeCell ref="L83:L85"/>
    <mergeCell ref="M83:M85"/>
    <mergeCell ref="A83:A85"/>
    <mergeCell ref="D83:D85"/>
    <mergeCell ref="F83:F85"/>
    <mergeCell ref="G83:G85"/>
    <mergeCell ref="H83:H85"/>
    <mergeCell ref="B83:B85"/>
    <mergeCell ref="C83:C85"/>
    <mergeCell ref="B86:B88"/>
    <mergeCell ref="C86:C88"/>
    <mergeCell ref="A80:A82"/>
    <mergeCell ref="D80:D82"/>
    <mergeCell ref="F80:F82"/>
    <mergeCell ref="G80:G82"/>
    <mergeCell ref="H80:H82"/>
    <mergeCell ref="I80:I82"/>
    <mergeCell ref="J80:J82"/>
    <mergeCell ref="K80:K82"/>
    <mergeCell ref="L80:L82"/>
    <mergeCell ref="M80:M82"/>
    <mergeCell ref="N80:N82"/>
    <mergeCell ref="O80:O82"/>
    <mergeCell ref="P80:P82"/>
    <mergeCell ref="Q80:Q82"/>
    <mergeCell ref="B80:B82"/>
    <mergeCell ref="C80:C82"/>
    <mergeCell ref="N83:N85"/>
    <mergeCell ref="O83:O85"/>
    <mergeCell ref="P83:P85"/>
    <mergeCell ref="Q83:Q85"/>
    <mergeCell ref="N74:N76"/>
    <mergeCell ref="O74:O76"/>
    <mergeCell ref="P74:P76"/>
    <mergeCell ref="Q74:Q76"/>
    <mergeCell ref="A77:A79"/>
    <mergeCell ref="D77:D79"/>
    <mergeCell ref="F77:F79"/>
    <mergeCell ref="G77:G79"/>
    <mergeCell ref="H77:H79"/>
    <mergeCell ref="I77:I79"/>
    <mergeCell ref="J77:J79"/>
    <mergeCell ref="K77:K79"/>
    <mergeCell ref="L77:L79"/>
    <mergeCell ref="M77:M79"/>
    <mergeCell ref="N77:N79"/>
    <mergeCell ref="O77:O79"/>
    <mergeCell ref="I74:I76"/>
    <mergeCell ref="J74:J76"/>
    <mergeCell ref="K74:K76"/>
    <mergeCell ref="L74:L76"/>
    <mergeCell ref="M74:M76"/>
    <mergeCell ref="A74:A76"/>
    <mergeCell ref="D74:D76"/>
    <mergeCell ref="F74:F76"/>
    <mergeCell ref="G74:G76"/>
    <mergeCell ref="H74:H76"/>
    <mergeCell ref="B77:B79"/>
    <mergeCell ref="C77:C79"/>
    <mergeCell ref="P77:P79"/>
    <mergeCell ref="Q77:Q79"/>
    <mergeCell ref="P68:P70"/>
    <mergeCell ref="Q68:Q70"/>
    <mergeCell ref="A71:A72"/>
    <mergeCell ref="D71:D72"/>
    <mergeCell ref="F71:F72"/>
    <mergeCell ref="G71:G72"/>
    <mergeCell ref="H71:H72"/>
    <mergeCell ref="I71:I72"/>
    <mergeCell ref="J71:J72"/>
    <mergeCell ref="K71:K72"/>
    <mergeCell ref="L71:L72"/>
    <mergeCell ref="M71:M72"/>
    <mergeCell ref="N71:N72"/>
    <mergeCell ref="O71:O72"/>
    <mergeCell ref="P71:P72"/>
    <mergeCell ref="Q71:Q72"/>
    <mergeCell ref="N65:N67"/>
    <mergeCell ref="O65:O67"/>
    <mergeCell ref="P65:P67"/>
    <mergeCell ref="Q65:Q67"/>
    <mergeCell ref="A68:A70"/>
    <mergeCell ref="D68:D70"/>
    <mergeCell ref="F68:F70"/>
    <mergeCell ref="G68:G70"/>
    <mergeCell ref="H68:H70"/>
    <mergeCell ref="I68:I70"/>
    <mergeCell ref="J68:J70"/>
    <mergeCell ref="K68:K70"/>
    <mergeCell ref="L68:L70"/>
    <mergeCell ref="M68:M70"/>
    <mergeCell ref="N68:N70"/>
    <mergeCell ref="O68:O70"/>
    <mergeCell ref="I65:I67"/>
    <mergeCell ref="J65:J67"/>
    <mergeCell ref="K65:K67"/>
    <mergeCell ref="L65:L67"/>
    <mergeCell ref="M65:M67"/>
    <mergeCell ref="A65:A67"/>
    <mergeCell ref="D65:D67"/>
    <mergeCell ref="F65:F67"/>
    <mergeCell ref="G65:G67"/>
    <mergeCell ref="H65:H67"/>
    <mergeCell ref="P59:P61"/>
    <mergeCell ref="Q59:Q61"/>
    <mergeCell ref="A62:A64"/>
    <mergeCell ref="D62:D64"/>
    <mergeCell ref="F62:F64"/>
    <mergeCell ref="G62:G64"/>
    <mergeCell ref="H62:H64"/>
    <mergeCell ref="I62:I64"/>
    <mergeCell ref="J62:J64"/>
    <mergeCell ref="K62:K64"/>
    <mergeCell ref="L62:L64"/>
    <mergeCell ref="M62:M64"/>
    <mergeCell ref="N62:N64"/>
    <mergeCell ref="O62:O64"/>
    <mergeCell ref="P62:P64"/>
    <mergeCell ref="Q62:Q64"/>
    <mergeCell ref="B62:B64"/>
    <mergeCell ref="C62:C64"/>
    <mergeCell ref="B65:B67"/>
    <mergeCell ref="C65:C67"/>
    <mergeCell ref="E62:E64"/>
    <mergeCell ref="E65:E67"/>
    <mergeCell ref="Q56:Q58"/>
    <mergeCell ref="A59:A61"/>
    <mergeCell ref="D59:D61"/>
    <mergeCell ref="F59:F61"/>
    <mergeCell ref="G59:G61"/>
    <mergeCell ref="H59:H61"/>
    <mergeCell ref="I59:I61"/>
    <mergeCell ref="J59:J61"/>
    <mergeCell ref="K59:K61"/>
    <mergeCell ref="L59:L61"/>
    <mergeCell ref="M59:M61"/>
    <mergeCell ref="N59:N61"/>
    <mergeCell ref="O59:O61"/>
    <mergeCell ref="I56:I58"/>
    <mergeCell ref="J56:J58"/>
    <mergeCell ref="K56:K58"/>
    <mergeCell ref="L56:L58"/>
    <mergeCell ref="M56:M58"/>
    <mergeCell ref="A56:A58"/>
    <mergeCell ref="D56:D58"/>
    <mergeCell ref="F56:F58"/>
    <mergeCell ref="G56:G58"/>
    <mergeCell ref="H56:H58"/>
    <mergeCell ref="B59:B61"/>
    <mergeCell ref="C59:C61"/>
    <mergeCell ref="E59:E61"/>
    <mergeCell ref="A53:A55"/>
    <mergeCell ref="D53:D55"/>
    <mergeCell ref="F53:F55"/>
    <mergeCell ref="G53:G55"/>
    <mergeCell ref="H53:H55"/>
    <mergeCell ref="I53:I55"/>
    <mergeCell ref="J53:J55"/>
    <mergeCell ref="K53:K55"/>
    <mergeCell ref="L53:L55"/>
    <mergeCell ref="M53:M55"/>
    <mergeCell ref="N53:N55"/>
    <mergeCell ref="O53:O55"/>
    <mergeCell ref="P53:P55"/>
    <mergeCell ref="Q53:Q55"/>
    <mergeCell ref="N47:N49"/>
    <mergeCell ref="O47:O49"/>
    <mergeCell ref="P47:P49"/>
    <mergeCell ref="Q47:Q49"/>
    <mergeCell ref="A50:A52"/>
    <mergeCell ref="D50:D52"/>
    <mergeCell ref="F50:F52"/>
    <mergeCell ref="G50:G52"/>
    <mergeCell ref="H50:H52"/>
    <mergeCell ref="I50:I52"/>
    <mergeCell ref="J50:J52"/>
    <mergeCell ref="K50:K52"/>
    <mergeCell ref="L50:L52"/>
    <mergeCell ref="M50:M52"/>
    <mergeCell ref="N50:N52"/>
    <mergeCell ref="O50:O52"/>
    <mergeCell ref="A47:A49"/>
    <mergeCell ref="D47:D49"/>
    <mergeCell ref="F47:F49"/>
    <mergeCell ref="G47:G49"/>
    <mergeCell ref="H47:H49"/>
    <mergeCell ref="P41:P43"/>
    <mergeCell ref="Q41:Q43"/>
    <mergeCell ref="A44:A46"/>
    <mergeCell ref="D44:D46"/>
    <mergeCell ref="F44:F46"/>
    <mergeCell ref="G44:G46"/>
    <mergeCell ref="H44:H46"/>
    <mergeCell ref="I44:I46"/>
    <mergeCell ref="J44:J46"/>
    <mergeCell ref="K44:K46"/>
    <mergeCell ref="L44:L46"/>
    <mergeCell ref="M44:M46"/>
    <mergeCell ref="N44:N46"/>
    <mergeCell ref="O44:O46"/>
    <mergeCell ref="P44:P46"/>
    <mergeCell ref="Q44:Q46"/>
    <mergeCell ref="E44:E46"/>
    <mergeCell ref="E47:E49"/>
    <mergeCell ref="B44:B46"/>
    <mergeCell ref="C44:C46"/>
    <mergeCell ref="B47:B49"/>
    <mergeCell ref="C47:C49"/>
    <mergeCell ref="A41:A43"/>
    <mergeCell ref="D41:D43"/>
    <mergeCell ref="F41:F43"/>
    <mergeCell ref="G41:G43"/>
    <mergeCell ref="H41:H43"/>
    <mergeCell ref="I41:I43"/>
    <mergeCell ref="J41:J43"/>
    <mergeCell ref="K41:K43"/>
    <mergeCell ref="L41:L43"/>
    <mergeCell ref="M41:M43"/>
    <mergeCell ref="N41:N43"/>
    <mergeCell ref="O41:O43"/>
    <mergeCell ref="I38:I40"/>
    <mergeCell ref="J38:J40"/>
    <mergeCell ref="K38:K40"/>
    <mergeCell ref="L38:L40"/>
    <mergeCell ref="M38:M40"/>
    <mergeCell ref="A38:A40"/>
    <mergeCell ref="D38:D40"/>
    <mergeCell ref="F38:F40"/>
    <mergeCell ref="G38:G40"/>
    <mergeCell ref="H38:H40"/>
    <mergeCell ref="E38:E40"/>
    <mergeCell ref="E41:E43"/>
    <mergeCell ref="B41:B43"/>
    <mergeCell ref="C41:C43"/>
    <mergeCell ref="B38:B40"/>
    <mergeCell ref="C38:C40"/>
    <mergeCell ref="A35:A37"/>
    <mergeCell ref="D35:D37"/>
    <mergeCell ref="F35:F37"/>
    <mergeCell ref="G35:G37"/>
    <mergeCell ref="H35:H37"/>
    <mergeCell ref="I35:I37"/>
    <mergeCell ref="J35:J37"/>
    <mergeCell ref="K35:K37"/>
    <mergeCell ref="L35:L37"/>
    <mergeCell ref="M35:M37"/>
    <mergeCell ref="N35:N37"/>
    <mergeCell ref="O35:O37"/>
    <mergeCell ref="P35:P37"/>
    <mergeCell ref="Q35:Q37"/>
    <mergeCell ref="N29:N31"/>
    <mergeCell ref="O29:O31"/>
    <mergeCell ref="P29:P31"/>
    <mergeCell ref="Q29:Q31"/>
    <mergeCell ref="A32:A34"/>
    <mergeCell ref="D32:D34"/>
    <mergeCell ref="F32:F34"/>
    <mergeCell ref="G32:G34"/>
    <mergeCell ref="H32:H34"/>
    <mergeCell ref="I32:I34"/>
    <mergeCell ref="J32:J34"/>
    <mergeCell ref="K32:K34"/>
    <mergeCell ref="L32:L34"/>
    <mergeCell ref="M32:M34"/>
    <mergeCell ref="N32:N34"/>
    <mergeCell ref="O32:O34"/>
    <mergeCell ref="B29:B31"/>
    <mergeCell ref="A26:A28"/>
    <mergeCell ref="D26:D28"/>
    <mergeCell ref="F26:F28"/>
    <mergeCell ref="G26:G28"/>
    <mergeCell ref="H26:H28"/>
    <mergeCell ref="I26:I28"/>
    <mergeCell ref="J26:J28"/>
    <mergeCell ref="K26:K28"/>
    <mergeCell ref="L26:L28"/>
    <mergeCell ref="M26:M28"/>
    <mergeCell ref="N26:N28"/>
    <mergeCell ref="O26:O28"/>
    <mergeCell ref="P26:P28"/>
    <mergeCell ref="Q26:Q28"/>
    <mergeCell ref="A23:A25"/>
    <mergeCell ref="D23:D25"/>
    <mergeCell ref="F23:F25"/>
    <mergeCell ref="G23:G25"/>
    <mergeCell ref="H23:H25"/>
    <mergeCell ref="B23:B25"/>
    <mergeCell ref="C23:C25"/>
    <mergeCell ref="B26:B28"/>
    <mergeCell ref="C26:C28"/>
    <mergeCell ref="Q12:Q14"/>
    <mergeCell ref="Q15:Q17"/>
    <mergeCell ref="Q18:Q20"/>
    <mergeCell ref="I23:I25"/>
    <mergeCell ref="J23:J25"/>
    <mergeCell ref="K23:K25"/>
    <mergeCell ref="L23:L25"/>
    <mergeCell ref="M23:M25"/>
    <mergeCell ref="N23:N25"/>
    <mergeCell ref="O23:O25"/>
    <mergeCell ref="I29:I31"/>
    <mergeCell ref="J29:J31"/>
    <mergeCell ref="K29:K31"/>
    <mergeCell ref="L29:L31"/>
    <mergeCell ref="E53:E55"/>
    <mergeCell ref="E56:E58"/>
    <mergeCell ref="Q23:Q25"/>
    <mergeCell ref="Q32:Q34"/>
    <mergeCell ref="N38:N40"/>
    <mergeCell ref="O38:O40"/>
    <mergeCell ref="P38:P40"/>
    <mergeCell ref="Q38:Q40"/>
    <mergeCell ref="I47:I49"/>
    <mergeCell ref="J47:J49"/>
    <mergeCell ref="K47:K49"/>
    <mergeCell ref="L47:L49"/>
    <mergeCell ref="M47:M49"/>
    <mergeCell ref="P50:P52"/>
    <mergeCell ref="Q50:Q52"/>
    <mergeCell ref="N56:N58"/>
    <mergeCell ref="O56:O58"/>
    <mergeCell ref="P56:P58"/>
    <mergeCell ref="B146:B148"/>
    <mergeCell ref="C146:C148"/>
    <mergeCell ref="B149:B151"/>
    <mergeCell ref="C149:C151"/>
    <mergeCell ref="B152:B154"/>
    <mergeCell ref="E188:E190"/>
    <mergeCell ref="E161:E163"/>
    <mergeCell ref="E164:E166"/>
    <mergeCell ref="E167:E169"/>
    <mergeCell ref="E170:E172"/>
    <mergeCell ref="E173:E175"/>
    <mergeCell ref="E155:E157"/>
    <mergeCell ref="E158:E160"/>
    <mergeCell ref="E140:E142"/>
    <mergeCell ref="E143:E145"/>
    <mergeCell ref="E146:E148"/>
    <mergeCell ref="E149:E151"/>
    <mergeCell ref="E152:E154"/>
    <mergeCell ref="E137:E139"/>
    <mergeCell ref="E113:E115"/>
    <mergeCell ref="E116:E118"/>
    <mergeCell ref="E119:E121"/>
    <mergeCell ref="E122:E124"/>
    <mergeCell ref="E125:E127"/>
    <mergeCell ref="E98:E100"/>
    <mergeCell ref="E101:E103"/>
    <mergeCell ref="E104:E106"/>
    <mergeCell ref="E109:E112"/>
    <mergeCell ref="E83:E85"/>
    <mergeCell ref="E86:E88"/>
    <mergeCell ref="E89:E91"/>
    <mergeCell ref="E92:E94"/>
    <mergeCell ref="E107:E108"/>
    <mergeCell ref="E68:E70"/>
    <mergeCell ref="E71:E72"/>
    <mergeCell ref="E74:E76"/>
    <mergeCell ref="E77:E79"/>
    <mergeCell ref="E80:E82"/>
    <mergeCell ref="C188:C190"/>
    <mergeCell ref="B191:B193"/>
    <mergeCell ref="C191:C193"/>
    <mergeCell ref="B176:B178"/>
    <mergeCell ref="C176:C178"/>
    <mergeCell ref="B179:B181"/>
    <mergeCell ref="C179:C181"/>
    <mergeCell ref="B182:B184"/>
    <mergeCell ref="C182:C184"/>
    <mergeCell ref="B167:B169"/>
    <mergeCell ref="C167:C169"/>
    <mergeCell ref="B170:B172"/>
    <mergeCell ref="C170:C172"/>
    <mergeCell ref="B173:B175"/>
    <mergeCell ref="C173:C175"/>
    <mergeCell ref="B161:B163"/>
    <mergeCell ref="C155:C157"/>
    <mergeCell ref="B158:B160"/>
    <mergeCell ref="C158:C160"/>
    <mergeCell ref="B155:B157"/>
    <mergeCell ref="B137:B139"/>
    <mergeCell ref="C137:C139"/>
    <mergeCell ref="B140:B142"/>
    <mergeCell ref="C140:C142"/>
    <mergeCell ref="B143:B145"/>
    <mergeCell ref="C143:C145"/>
    <mergeCell ref="C128:C130"/>
    <mergeCell ref="B113:B115"/>
    <mergeCell ref="C113:C115"/>
    <mergeCell ref="B116:B118"/>
    <mergeCell ref="C116:C118"/>
    <mergeCell ref="B119:B121"/>
    <mergeCell ref="C119:C121"/>
    <mergeCell ref="B104:B106"/>
    <mergeCell ref="C104:C106"/>
    <mergeCell ref="B109:B112"/>
    <mergeCell ref="C109:C112"/>
    <mergeCell ref="A29:A31"/>
    <mergeCell ref="D29:D31"/>
    <mergeCell ref="F29:F31"/>
    <mergeCell ref="O15:O17"/>
    <mergeCell ref="P15:P17"/>
    <mergeCell ref="P9:P11"/>
    <mergeCell ref="I18:I20"/>
    <mergeCell ref="H18:H20"/>
    <mergeCell ref="K9:K11"/>
    <mergeCell ref="B89:B91"/>
    <mergeCell ref="C89:C91"/>
    <mergeCell ref="B92:B94"/>
    <mergeCell ref="C92:C94"/>
    <mergeCell ref="B107:B108"/>
    <mergeCell ref="C107:C108"/>
    <mergeCell ref="B68:B70"/>
    <mergeCell ref="C68:C70"/>
    <mergeCell ref="B71:B72"/>
    <mergeCell ref="C71:C72"/>
    <mergeCell ref="B74:B76"/>
    <mergeCell ref="C74:C76"/>
    <mergeCell ref="B50:B52"/>
    <mergeCell ref="C50:C52"/>
    <mergeCell ref="B53:B55"/>
    <mergeCell ref="C53:C55"/>
    <mergeCell ref="B56:B58"/>
    <mergeCell ref="C56:C58"/>
    <mergeCell ref="E50:E52"/>
    <mergeCell ref="E23:E25"/>
    <mergeCell ref="E26:E28"/>
    <mergeCell ref="E29:E31"/>
    <mergeCell ref="E32:E34"/>
    <mergeCell ref="O4:W4"/>
    <mergeCell ref="S3:W3"/>
    <mergeCell ref="A1:W2"/>
    <mergeCell ref="A4:N4"/>
    <mergeCell ref="D3:L3"/>
    <mergeCell ref="M3:N3"/>
    <mergeCell ref="A3:C3"/>
    <mergeCell ref="P3:R3"/>
    <mergeCell ref="J6:J8"/>
    <mergeCell ref="A6:A8"/>
    <mergeCell ref="O9:O11"/>
    <mergeCell ref="H6:H8"/>
    <mergeCell ref="G6:G8"/>
    <mergeCell ref="H9:H11"/>
    <mergeCell ref="G9:G11"/>
    <mergeCell ref="D6:D8"/>
    <mergeCell ref="D9:D11"/>
    <mergeCell ref="J9:J11"/>
    <mergeCell ref="I6:I8"/>
    <mergeCell ref="K6:K8"/>
    <mergeCell ref="L6:L8"/>
    <mergeCell ref="Q6:Q8"/>
    <mergeCell ref="Q9:Q11"/>
    <mergeCell ref="N9:N11"/>
    <mergeCell ref="L9:L11"/>
    <mergeCell ref="M9:M11"/>
    <mergeCell ref="G15:G17"/>
    <mergeCell ref="H15:H17"/>
    <mergeCell ref="I9:I11"/>
    <mergeCell ref="J12:J14"/>
    <mergeCell ref="B32:B34"/>
    <mergeCell ref="C32:C34"/>
    <mergeCell ref="B35:B37"/>
    <mergeCell ref="C35:C37"/>
    <mergeCell ref="G29:G31"/>
    <mergeCell ref="H29:H31"/>
    <mergeCell ref="P23:P25"/>
    <mergeCell ref="P32:P34"/>
    <mergeCell ref="K21:K22"/>
    <mergeCell ref="L21:L22"/>
    <mergeCell ref="M21:M22"/>
    <mergeCell ref="N21:N22"/>
    <mergeCell ref="O21:O22"/>
    <mergeCell ref="P21:P22"/>
    <mergeCell ref="C29:C31"/>
    <mergeCell ref="M29:M31"/>
    <mergeCell ref="E35:E37"/>
    <mergeCell ref="M6:M8"/>
    <mergeCell ref="O6:O8"/>
    <mergeCell ref="B6:B8"/>
    <mergeCell ref="C6:C8"/>
    <mergeCell ref="F6:F8"/>
    <mergeCell ref="F9:F11"/>
    <mergeCell ref="C9:C11"/>
    <mergeCell ref="E6:E8"/>
    <mergeCell ref="H107:H108"/>
    <mergeCell ref="I107:I108"/>
    <mergeCell ref="J107:J108"/>
    <mergeCell ref="K107:K108"/>
    <mergeCell ref="L107:L108"/>
    <mergeCell ref="M107:M108"/>
    <mergeCell ref="N107:N108"/>
    <mergeCell ref="O107:O108"/>
    <mergeCell ref="P12:P14"/>
    <mergeCell ref="K18:K20"/>
    <mergeCell ref="L18:L20"/>
    <mergeCell ref="M18:M20"/>
    <mergeCell ref="N18:N20"/>
    <mergeCell ref="O18:O20"/>
    <mergeCell ref="N12:N14"/>
    <mergeCell ref="O12:O14"/>
    <mergeCell ref="K12:K14"/>
    <mergeCell ref="L12:L14"/>
    <mergeCell ref="M12:M14"/>
    <mergeCell ref="P6:P8"/>
    <mergeCell ref="F12:F14"/>
    <mergeCell ref="J18:J20"/>
    <mergeCell ref="N6:N8"/>
    <mergeCell ref="K15:K17"/>
    <mergeCell ref="P107:P108"/>
    <mergeCell ref="Q107:Q108"/>
    <mergeCell ref="A18:A20"/>
    <mergeCell ref="E9:E11"/>
    <mergeCell ref="A9:A11"/>
    <mergeCell ref="E12:E14"/>
    <mergeCell ref="A12:A14"/>
    <mergeCell ref="E15:E17"/>
    <mergeCell ref="A15:A17"/>
    <mergeCell ref="D12:D14"/>
    <mergeCell ref="D15:D17"/>
    <mergeCell ref="C15:C17"/>
    <mergeCell ref="B15:B17"/>
    <mergeCell ref="B18:B20"/>
    <mergeCell ref="C18:C20"/>
    <mergeCell ref="D18:D20"/>
    <mergeCell ref="E18:E20"/>
    <mergeCell ref="B12:B14"/>
    <mergeCell ref="G18:G20"/>
    <mergeCell ref="F18:F20"/>
    <mergeCell ref="P18:P20"/>
    <mergeCell ref="B9:B11"/>
    <mergeCell ref="F15:F17"/>
    <mergeCell ref="C12:C14"/>
    <mergeCell ref="J15:J17"/>
    <mergeCell ref="G12:G14"/>
    <mergeCell ref="I12:I14"/>
    <mergeCell ref="I15:I17"/>
    <mergeCell ref="H12:H14"/>
    <mergeCell ref="L15:L17"/>
    <mergeCell ref="M15:M17"/>
    <mergeCell ref="N15:N17"/>
  </mergeCells>
  <phoneticPr fontId="65" type="noConversion"/>
  <dataValidations count="2">
    <dataValidation type="decimal" operator="greaterThan" allowBlank="1" showInputMessage="1" showErrorMessage="1" errorTitle="Nedozvoljeni unos" error="Dozvoljeno unijeti broj sa dva decimalna mjesta." sqref="G6:G8 G122:G124 G38:G40 G53:G55 G68:G70 G83:G85 G98:G100 G113:G115 G128:G130 G140:G142 G155:G157 G161:G163 G176:G178 G191:G193" xr:uid="{00000000-0002-0000-0500-000000000000}">
      <formula1>0</formula1>
    </dataValidation>
    <dataValidation type="whole" allowBlank="1" showInputMessage="1" showErrorMessage="1" sqref="A6 A23 A38 A53 A191 A83 A98 A113 A128 A140 A155 A161 A176" xr:uid="{00000000-0002-0000-0500-000001000000}">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63"/>
  <sheetViews>
    <sheetView zoomScale="70" zoomScaleNormal="70" zoomScaleSheetLayoutView="87" workbookViewId="0">
      <pane ySplit="5" topLeftCell="A15" activePane="bottomLeft" state="frozen"/>
      <selection pane="bottomLeft" activeCell="E6" sqref="E6:E8"/>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78" t="s">
        <v>185</v>
      </c>
      <c r="B1" s="178"/>
      <c r="C1" s="178"/>
      <c r="D1" s="178"/>
      <c r="E1" s="178"/>
      <c r="F1" s="178"/>
      <c r="G1" s="178"/>
      <c r="H1" s="178"/>
      <c r="I1" s="178"/>
      <c r="J1" s="178"/>
      <c r="K1" s="178"/>
      <c r="L1" s="178"/>
      <c r="M1" s="178"/>
      <c r="N1" s="178"/>
      <c r="O1" s="178"/>
      <c r="P1" s="178"/>
      <c r="Q1" s="178"/>
      <c r="R1" s="178"/>
      <c r="S1" s="178"/>
      <c r="T1" s="178"/>
      <c r="U1" s="178"/>
      <c r="V1" s="178"/>
      <c r="W1" s="178"/>
    </row>
    <row r="2" spans="1:23" ht="43.5" hidden="1" customHeight="1" x14ac:dyDescent="0.2">
      <c r="A2" s="178"/>
      <c r="B2" s="178"/>
      <c r="C2" s="178"/>
      <c r="D2" s="178"/>
      <c r="E2" s="178"/>
      <c r="F2" s="178"/>
      <c r="G2" s="178"/>
      <c r="H2" s="178"/>
      <c r="I2" s="178"/>
      <c r="J2" s="178"/>
      <c r="K2" s="178"/>
      <c r="L2" s="178"/>
      <c r="M2" s="178"/>
      <c r="N2" s="178"/>
      <c r="O2" s="178"/>
      <c r="P2" s="178"/>
      <c r="Q2" s="178"/>
      <c r="R2" s="178"/>
      <c r="S2" s="178"/>
      <c r="T2" s="178"/>
      <c r="U2" s="178"/>
      <c r="V2" s="178"/>
      <c r="W2" s="178"/>
    </row>
    <row r="3" spans="1:23" ht="48.75" hidden="1" customHeight="1" x14ac:dyDescent="0.2">
      <c r="A3" s="182" t="s">
        <v>116</v>
      </c>
      <c r="B3" s="182"/>
      <c r="C3" s="182"/>
      <c r="D3" s="180" t="s">
        <v>355</v>
      </c>
      <c r="E3" s="180"/>
      <c r="F3" s="180"/>
      <c r="G3" s="180"/>
      <c r="H3" s="180"/>
      <c r="I3" s="180"/>
      <c r="J3" s="180"/>
      <c r="K3" s="180"/>
      <c r="L3" s="180"/>
      <c r="M3" s="181" t="s">
        <v>117</v>
      </c>
      <c r="N3" s="181"/>
      <c r="O3" s="93" t="s">
        <v>356</v>
      </c>
      <c r="P3" s="181" t="s">
        <v>118</v>
      </c>
      <c r="Q3" s="181"/>
      <c r="R3" s="181"/>
      <c r="S3" s="169" t="s">
        <v>357</v>
      </c>
      <c r="T3" s="169"/>
      <c r="U3" s="169"/>
      <c r="V3" s="169"/>
      <c r="W3" s="169"/>
    </row>
    <row r="4" spans="1:23" ht="33.75" hidden="1" customHeight="1" x14ac:dyDescent="0.2">
      <c r="A4" s="179" t="s">
        <v>204</v>
      </c>
      <c r="B4" s="179"/>
      <c r="C4" s="179"/>
      <c r="D4" s="179"/>
      <c r="E4" s="179"/>
      <c r="F4" s="179"/>
      <c r="G4" s="179"/>
      <c r="H4" s="179"/>
      <c r="I4" s="179"/>
      <c r="J4" s="179"/>
      <c r="K4" s="179"/>
      <c r="L4" s="179"/>
      <c r="M4" s="179"/>
      <c r="N4" s="179"/>
      <c r="O4" s="176" t="s">
        <v>120</v>
      </c>
      <c r="P4" s="176"/>
      <c r="Q4" s="176"/>
      <c r="R4" s="176"/>
      <c r="S4" s="176"/>
      <c r="T4" s="176"/>
      <c r="U4" s="176"/>
      <c r="V4" s="176"/>
      <c r="W4" s="176"/>
    </row>
    <row r="5" spans="1:23" s="82" customFormat="1" ht="149.25" customHeight="1" x14ac:dyDescent="0.2">
      <c r="A5" s="94" t="s">
        <v>121</v>
      </c>
      <c r="B5" s="94" t="s">
        <v>122</v>
      </c>
      <c r="C5" s="94" t="s">
        <v>123</v>
      </c>
      <c r="D5" s="94" t="s">
        <v>189</v>
      </c>
      <c r="E5" s="94" t="s">
        <v>58</v>
      </c>
      <c r="F5" s="94" t="s">
        <v>124</v>
      </c>
      <c r="G5" s="100" t="s">
        <v>188</v>
      </c>
      <c r="H5" s="94" t="s">
        <v>187</v>
      </c>
      <c r="I5" s="94" t="s">
        <v>209</v>
      </c>
      <c r="J5" s="94" t="s">
        <v>206</v>
      </c>
      <c r="K5" s="94" t="s">
        <v>207</v>
      </c>
      <c r="L5" s="94" t="s">
        <v>186</v>
      </c>
      <c r="M5" s="101" t="s">
        <v>213</v>
      </c>
      <c r="N5" s="102" t="s">
        <v>212</v>
      </c>
      <c r="O5" s="81" t="s">
        <v>216</v>
      </c>
      <c r="P5" s="81" t="s">
        <v>208</v>
      </c>
      <c r="Q5" s="81" t="s">
        <v>125</v>
      </c>
      <c r="R5" s="81" t="s">
        <v>97</v>
      </c>
      <c r="S5" s="81" t="s">
        <v>126</v>
      </c>
      <c r="T5" s="81" t="s">
        <v>182</v>
      </c>
      <c r="U5" s="81" t="s">
        <v>183</v>
      </c>
      <c r="V5" s="81" t="s">
        <v>184</v>
      </c>
      <c r="W5" s="81" t="s">
        <v>253</v>
      </c>
    </row>
    <row r="6" spans="1:23" ht="24.95" customHeight="1" x14ac:dyDescent="0.2">
      <c r="A6" s="164"/>
      <c r="B6" s="164" t="s">
        <v>254</v>
      </c>
      <c r="C6" s="164" t="s">
        <v>255</v>
      </c>
      <c r="D6" s="164"/>
      <c r="E6" s="170" t="s">
        <v>267</v>
      </c>
      <c r="F6" s="164"/>
      <c r="G6" s="183"/>
      <c r="H6" s="164"/>
      <c r="I6" s="164"/>
      <c r="J6" s="164"/>
      <c r="K6" s="164"/>
      <c r="L6" s="164"/>
      <c r="M6" s="164"/>
      <c r="N6" s="164"/>
      <c r="O6" s="164"/>
      <c r="P6" s="164"/>
      <c r="Q6" s="200"/>
      <c r="R6" s="98"/>
      <c r="S6" s="98"/>
      <c r="T6" s="98"/>
      <c r="U6" s="98"/>
      <c r="V6" s="98"/>
      <c r="W6" s="98"/>
    </row>
    <row r="7" spans="1:23" ht="24.95" customHeight="1" x14ac:dyDescent="0.2">
      <c r="A7" s="165"/>
      <c r="B7" s="165"/>
      <c r="C7" s="165"/>
      <c r="D7" s="165"/>
      <c r="E7" s="170"/>
      <c r="F7" s="165"/>
      <c r="G7" s="167"/>
      <c r="H7" s="165"/>
      <c r="I7" s="165"/>
      <c r="J7" s="165"/>
      <c r="K7" s="165"/>
      <c r="L7" s="165"/>
      <c r="M7" s="165"/>
      <c r="N7" s="165"/>
      <c r="O7" s="165"/>
      <c r="P7" s="165"/>
      <c r="Q7" s="200"/>
      <c r="R7" s="97"/>
      <c r="S7" s="97"/>
      <c r="T7" s="97"/>
      <c r="U7" s="97"/>
      <c r="V7" s="97"/>
      <c r="W7" s="97"/>
    </row>
    <row r="8" spans="1:23" ht="24.95" customHeight="1" x14ac:dyDescent="0.2">
      <c r="A8" s="165"/>
      <c r="B8" s="165"/>
      <c r="C8" s="165"/>
      <c r="D8" s="165"/>
      <c r="E8" s="171"/>
      <c r="F8" s="165"/>
      <c r="G8" s="167"/>
      <c r="H8" s="165"/>
      <c r="I8" s="165"/>
      <c r="J8" s="165"/>
      <c r="K8" s="165"/>
      <c r="L8" s="165"/>
      <c r="M8" s="165"/>
      <c r="N8" s="165"/>
      <c r="O8" s="165"/>
      <c r="P8" s="165"/>
      <c r="Q8" s="201"/>
      <c r="R8" s="97"/>
      <c r="S8" s="97"/>
      <c r="T8" s="97"/>
      <c r="U8" s="97"/>
      <c r="V8" s="97"/>
      <c r="W8" s="97"/>
    </row>
    <row r="9" spans="1:23" ht="24.95" customHeight="1" x14ac:dyDescent="0.2">
      <c r="A9" s="165"/>
      <c r="B9" s="165" t="s">
        <v>254</v>
      </c>
      <c r="C9" s="165" t="s">
        <v>255</v>
      </c>
      <c r="D9" s="165"/>
      <c r="E9" s="166" t="s">
        <v>268</v>
      </c>
      <c r="F9" s="165"/>
      <c r="G9" s="167"/>
      <c r="H9" s="165"/>
      <c r="I9" s="165"/>
      <c r="J9" s="165"/>
      <c r="K9" s="165"/>
      <c r="L9" s="165"/>
      <c r="M9" s="165"/>
      <c r="N9" s="165"/>
      <c r="O9" s="165"/>
      <c r="P9" s="165"/>
      <c r="Q9" s="172"/>
      <c r="R9" s="97"/>
      <c r="S9" s="97"/>
      <c r="T9" s="97"/>
      <c r="U9" s="97"/>
      <c r="V9" s="97"/>
      <c r="W9" s="97"/>
    </row>
    <row r="10" spans="1:23" ht="24.95" customHeight="1" x14ac:dyDescent="0.2">
      <c r="A10" s="165"/>
      <c r="B10" s="165"/>
      <c r="C10" s="165"/>
      <c r="D10" s="165"/>
      <c r="E10" s="166"/>
      <c r="F10" s="165"/>
      <c r="G10" s="167"/>
      <c r="H10" s="165"/>
      <c r="I10" s="165"/>
      <c r="J10" s="165"/>
      <c r="K10" s="165"/>
      <c r="L10" s="165"/>
      <c r="M10" s="165"/>
      <c r="N10" s="165"/>
      <c r="O10" s="165"/>
      <c r="P10" s="165"/>
      <c r="Q10" s="184"/>
      <c r="R10" s="97"/>
      <c r="S10" s="97"/>
      <c r="T10" s="97"/>
      <c r="U10" s="97"/>
      <c r="V10" s="97"/>
      <c r="W10" s="97"/>
    </row>
    <row r="11" spans="1:23" ht="24.95" customHeight="1" x14ac:dyDescent="0.2">
      <c r="A11" s="165"/>
      <c r="B11" s="165"/>
      <c r="C11" s="165"/>
      <c r="D11" s="165"/>
      <c r="E11" s="166"/>
      <c r="F11" s="165"/>
      <c r="G11" s="167"/>
      <c r="H11" s="165"/>
      <c r="I11" s="165"/>
      <c r="J11" s="165"/>
      <c r="K11" s="165"/>
      <c r="L11" s="165"/>
      <c r="M11" s="165"/>
      <c r="N11" s="165"/>
      <c r="O11" s="165"/>
      <c r="P11" s="165"/>
      <c r="Q11" s="164"/>
      <c r="R11" s="97"/>
      <c r="S11" s="97"/>
      <c r="T11" s="97"/>
      <c r="U11" s="97"/>
      <c r="V11" s="97"/>
      <c r="W11" s="97"/>
    </row>
    <row r="12" spans="1:23" ht="24.95" customHeight="1" x14ac:dyDescent="0.2">
      <c r="A12" s="165"/>
      <c r="B12" s="165" t="s">
        <v>254</v>
      </c>
      <c r="C12" s="165" t="s">
        <v>255</v>
      </c>
      <c r="D12" s="165"/>
      <c r="E12" s="166" t="s">
        <v>269</v>
      </c>
      <c r="F12" s="165"/>
      <c r="G12" s="167"/>
      <c r="H12" s="165"/>
      <c r="I12" s="165"/>
      <c r="J12" s="165"/>
      <c r="K12" s="165"/>
      <c r="L12" s="165"/>
      <c r="M12" s="165"/>
      <c r="N12" s="165"/>
      <c r="O12" s="165"/>
      <c r="P12" s="165"/>
      <c r="Q12" s="172"/>
      <c r="R12" s="97"/>
      <c r="S12" s="97"/>
      <c r="T12" s="97"/>
      <c r="U12" s="97"/>
      <c r="V12" s="97"/>
      <c r="W12" s="97"/>
    </row>
    <row r="13" spans="1:23" ht="24.95" customHeight="1" x14ac:dyDescent="0.2">
      <c r="A13" s="165"/>
      <c r="B13" s="165"/>
      <c r="C13" s="165"/>
      <c r="D13" s="165"/>
      <c r="E13" s="166"/>
      <c r="F13" s="165"/>
      <c r="G13" s="167"/>
      <c r="H13" s="165"/>
      <c r="I13" s="165"/>
      <c r="J13" s="165"/>
      <c r="K13" s="165"/>
      <c r="L13" s="165"/>
      <c r="M13" s="165"/>
      <c r="N13" s="165"/>
      <c r="O13" s="165"/>
      <c r="P13" s="165"/>
      <c r="Q13" s="184"/>
      <c r="R13" s="97"/>
      <c r="S13" s="97"/>
      <c r="T13" s="97"/>
      <c r="U13" s="97"/>
      <c r="V13" s="97"/>
      <c r="W13" s="97"/>
    </row>
    <row r="14" spans="1:23" ht="24.95" customHeight="1" x14ac:dyDescent="0.2">
      <c r="A14" s="165"/>
      <c r="B14" s="165"/>
      <c r="C14" s="165"/>
      <c r="D14" s="165"/>
      <c r="E14" s="166"/>
      <c r="F14" s="165"/>
      <c r="G14" s="167"/>
      <c r="H14" s="165"/>
      <c r="I14" s="165"/>
      <c r="J14" s="165"/>
      <c r="K14" s="165"/>
      <c r="L14" s="165"/>
      <c r="M14" s="165"/>
      <c r="N14" s="165"/>
      <c r="O14" s="165"/>
      <c r="P14" s="165"/>
      <c r="Q14" s="164"/>
      <c r="R14" s="97"/>
      <c r="S14" s="97"/>
      <c r="T14" s="97"/>
      <c r="U14" s="97"/>
      <c r="V14" s="97"/>
      <c r="W14" s="97"/>
    </row>
    <row r="15" spans="1:23" ht="24.95" customHeight="1" x14ac:dyDescent="0.2">
      <c r="A15" s="165"/>
      <c r="B15" s="165" t="s">
        <v>254</v>
      </c>
      <c r="C15" s="165" t="s">
        <v>255</v>
      </c>
      <c r="D15" s="165"/>
      <c r="E15" s="166" t="s">
        <v>270</v>
      </c>
      <c r="F15" s="165"/>
      <c r="G15" s="167"/>
      <c r="H15" s="165"/>
      <c r="I15" s="165"/>
      <c r="J15" s="165"/>
      <c r="K15" s="165"/>
      <c r="L15" s="165"/>
      <c r="M15" s="165"/>
      <c r="N15" s="165"/>
      <c r="O15" s="165"/>
      <c r="P15" s="165"/>
      <c r="Q15" s="172"/>
      <c r="R15" s="97"/>
      <c r="S15" s="97"/>
      <c r="T15" s="97"/>
      <c r="U15" s="97"/>
      <c r="V15" s="97"/>
      <c r="W15" s="97"/>
    </row>
    <row r="16" spans="1:23" ht="24.95" customHeight="1" x14ac:dyDescent="0.2">
      <c r="A16" s="165"/>
      <c r="B16" s="165"/>
      <c r="C16" s="165"/>
      <c r="D16" s="165"/>
      <c r="E16" s="166"/>
      <c r="F16" s="165"/>
      <c r="G16" s="167"/>
      <c r="H16" s="165"/>
      <c r="I16" s="165"/>
      <c r="J16" s="165"/>
      <c r="K16" s="165"/>
      <c r="L16" s="165"/>
      <c r="M16" s="165"/>
      <c r="N16" s="165"/>
      <c r="O16" s="165"/>
      <c r="P16" s="165"/>
      <c r="Q16" s="184"/>
      <c r="R16" s="97"/>
      <c r="S16" s="97"/>
      <c r="T16" s="97"/>
      <c r="U16" s="97"/>
      <c r="V16" s="97"/>
      <c r="W16" s="97"/>
    </row>
    <row r="17" spans="1:23" ht="24.95" customHeight="1" x14ac:dyDescent="0.2">
      <c r="A17" s="165"/>
      <c r="B17" s="165"/>
      <c r="C17" s="165"/>
      <c r="D17" s="165"/>
      <c r="E17" s="166"/>
      <c r="F17" s="165"/>
      <c r="G17" s="167"/>
      <c r="H17" s="165"/>
      <c r="I17" s="165"/>
      <c r="J17" s="165"/>
      <c r="K17" s="165"/>
      <c r="L17" s="165"/>
      <c r="M17" s="165"/>
      <c r="N17" s="165"/>
      <c r="O17" s="165"/>
      <c r="P17" s="165"/>
      <c r="Q17" s="164"/>
      <c r="R17" s="97"/>
      <c r="S17" s="97"/>
      <c r="T17" s="97"/>
      <c r="U17" s="97"/>
      <c r="V17" s="97"/>
      <c r="W17" s="97"/>
    </row>
    <row r="18" spans="1:23" ht="24.95" customHeight="1" x14ac:dyDescent="0.2">
      <c r="A18" s="165"/>
      <c r="B18" s="165" t="s">
        <v>254</v>
      </c>
      <c r="C18" s="165" t="s">
        <v>255</v>
      </c>
      <c r="D18" s="165"/>
      <c r="E18" s="166" t="s">
        <v>271</v>
      </c>
      <c r="F18" s="165"/>
      <c r="G18" s="167"/>
      <c r="H18" s="165"/>
      <c r="I18" s="165"/>
      <c r="J18" s="165"/>
      <c r="K18" s="165"/>
      <c r="L18" s="165"/>
      <c r="M18" s="165"/>
      <c r="N18" s="165"/>
      <c r="O18" s="165"/>
      <c r="P18" s="165"/>
      <c r="Q18" s="172"/>
      <c r="R18" s="97"/>
      <c r="S18" s="97"/>
      <c r="T18" s="97"/>
      <c r="U18" s="97"/>
      <c r="V18" s="97"/>
      <c r="W18" s="97"/>
    </row>
    <row r="19" spans="1:23" ht="24.95" customHeight="1" x14ac:dyDescent="0.2">
      <c r="A19" s="165"/>
      <c r="B19" s="165"/>
      <c r="C19" s="165"/>
      <c r="D19" s="165"/>
      <c r="E19" s="166"/>
      <c r="F19" s="165"/>
      <c r="G19" s="167"/>
      <c r="H19" s="165"/>
      <c r="I19" s="165"/>
      <c r="J19" s="165"/>
      <c r="K19" s="165"/>
      <c r="L19" s="165"/>
      <c r="M19" s="165"/>
      <c r="N19" s="165"/>
      <c r="O19" s="165"/>
      <c r="P19" s="165"/>
      <c r="Q19" s="184"/>
      <c r="R19" s="97"/>
      <c r="S19" s="97"/>
      <c r="T19" s="97"/>
      <c r="U19" s="97"/>
      <c r="V19" s="97"/>
      <c r="W19" s="97"/>
    </row>
    <row r="20" spans="1:23" ht="24.95" customHeight="1" x14ac:dyDescent="0.2">
      <c r="A20" s="165"/>
      <c r="B20" s="165"/>
      <c r="C20" s="165"/>
      <c r="D20" s="165"/>
      <c r="E20" s="166"/>
      <c r="F20" s="165"/>
      <c r="G20" s="167"/>
      <c r="H20" s="165"/>
      <c r="I20" s="165"/>
      <c r="J20" s="165"/>
      <c r="K20" s="165"/>
      <c r="L20" s="165"/>
      <c r="M20" s="165"/>
      <c r="N20" s="165"/>
      <c r="O20" s="165"/>
      <c r="P20" s="165"/>
      <c r="Q20" s="164"/>
      <c r="R20" s="97"/>
      <c r="S20" s="97"/>
      <c r="T20" s="97"/>
      <c r="U20" s="97"/>
      <c r="V20" s="97"/>
      <c r="W20" s="97"/>
    </row>
    <row r="21" spans="1:23" ht="24.95" customHeight="1" x14ac:dyDescent="0.2">
      <c r="A21" s="165"/>
      <c r="B21" s="165" t="s">
        <v>254</v>
      </c>
      <c r="C21" s="165" t="s">
        <v>255</v>
      </c>
      <c r="D21" s="165"/>
      <c r="E21" s="173" t="s">
        <v>272</v>
      </c>
      <c r="F21" s="165"/>
      <c r="G21" s="167"/>
      <c r="H21" s="165"/>
      <c r="I21" s="165"/>
      <c r="J21" s="165"/>
      <c r="K21" s="165"/>
      <c r="L21" s="165"/>
      <c r="M21" s="165"/>
      <c r="N21" s="165"/>
      <c r="O21" s="165"/>
      <c r="P21" s="165"/>
      <c r="Q21" s="163"/>
      <c r="R21" s="97"/>
      <c r="S21" s="97"/>
      <c r="T21" s="97"/>
      <c r="U21" s="97"/>
      <c r="V21" s="97"/>
      <c r="W21" s="97"/>
    </row>
    <row r="22" spans="1:23" ht="24.95" customHeight="1" x14ac:dyDescent="0.2">
      <c r="A22" s="165"/>
      <c r="B22" s="165"/>
      <c r="C22" s="165"/>
      <c r="D22" s="165"/>
      <c r="E22" s="187"/>
      <c r="F22" s="165"/>
      <c r="G22" s="167"/>
      <c r="H22" s="165"/>
      <c r="I22" s="165"/>
      <c r="J22" s="165"/>
      <c r="K22" s="165"/>
      <c r="L22" s="165"/>
      <c r="M22" s="165"/>
      <c r="N22" s="165"/>
      <c r="O22" s="165"/>
      <c r="P22" s="165"/>
      <c r="Q22" s="200"/>
      <c r="R22" s="97"/>
      <c r="S22" s="97"/>
      <c r="T22" s="97"/>
      <c r="U22" s="97"/>
      <c r="V22" s="97"/>
      <c r="W22" s="97"/>
    </row>
    <row r="23" spans="1:23" ht="24.95" customHeight="1" x14ac:dyDescent="0.2">
      <c r="A23" s="165"/>
      <c r="B23" s="165"/>
      <c r="C23" s="165"/>
      <c r="D23" s="165"/>
      <c r="E23" s="174"/>
      <c r="F23" s="165"/>
      <c r="G23" s="167"/>
      <c r="H23" s="165"/>
      <c r="I23" s="165"/>
      <c r="J23" s="165"/>
      <c r="K23" s="165"/>
      <c r="L23" s="165"/>
      <c r="M23" s="165"/>
      <c r="N23" s="165"/>
      <c r="O23" s="165"/>
      <c r="P23" s="165"/>
      <c r="Q23" s="201"/>
      <c r="R23" s="97"/>
      <c r="S23" s="97"/>
      <c r="T23" s="97"/>
      <c r="U23" s="97"/>
      <c r="V23" s="97"/>
      <c r="W23" s="97"/>
    </row>
    <row r="24" spans="1:23" ht="24.95" customHeight="1" x14ac:dyDescent="0.2">
      <c r="A24" s="165"/>
      <c r="B24" s="165" t="s">
        <v>254</v>
      </c>
      <c r="C24" s="165" t="s">
        <v>255</v>
      </c>
      <c r="D24" s="165"/>
      <c r="E24" s="186" t="s">
        <v>273</v>
      </c>
      <c r="F24" s="165"/>
      <c r="G24" s="167"/>
      <c r="H24" s="165"/>
      <c r="I24" s="165"/>
      <c r="J24" s="165"/>
      <c r="K24" s="165"/>
      <c r="L24" s="165"/>
      <c r="M24" s="165"/>
      <c r="N24" s="165"/>
      <c r="O24" s="165"/>
      <c r="P24" s="165"/>
      <c r="Q24" s="172"/>
      <c r="R24" s="97"/>
      <c r="S24" s="97"/>
      <c r="T24" s="97"/>
      <c r="U24" s="97"/>
      <c r="V24" s="97"/>
      <c r="W24" s="97"/>
    </row>
    <row r="25" spans="1:23" ht="24.95" customHeight="1" x14ac:dyDescent="0.2">
      <c r="A25" s="165"/>
      <c r="B25" s="165"/>
      <c r="C25" s="165"/>
      <c r="D25" s="165"/>
      <c r="E25" s="186"/>
      <c r="F25" s="165"/>
      <c r="G25" s="167"/>
      <c r="H25" s="165"/>
      <c r="I25" s="165"/>
      <c r="J25" s="165"/>
      <c r="K25" s="165"/>
      <c r="L25" s="165"/>
      <c r="M25" s="165"/>
      <c r="N25" s="165"/>
      <c r="O25" s="165"/>
      <c r="P25" s="165"/>
      <c r="Q25" s="184"/>
      <c r="R25" s="97"/>
      <c r="S25" s="97"/>
      <c r="T25" s="97"/>
      <c r="U25" s="97"/>
      <c r="V25" s="97"/>
      <c r="W25" s="97"/>
    </row>
    <row r="26" spans="1:23" ht="24.95" customHeight="1" x14ac:dyDescent="0.2">
      <c r="A26" s="165"/>
      <c r="B26" s="165"/>
      <c r="C26" s="165"/>
      <c r="D26" s="165"/>
      <c r="E26" s="186"/>
      <c r="F26" s="165"/>
      <c r="G26" s="167"/>
      <c r="H26" s="165"/>
      <c r="I26" s="165"/>
      <c r="J26" s="165"/>
      <c r="K26" s="165"/>
      <c r="L26" s="165"/>
      <c r="M26" s="165"/>
      <c r="N26" s="165"/>
      <c r="O26" s="165"/>
      <c r="P26" s="165"/>
      <c r="Q26" s="164"/>
      <c r="R26" s="97"/>
      <c r="S26" s="97"/>
      <c r="T26" s="97"/>
      <c r="U26" s="97"/>
      <c r="V26" s="97"/>
      <c r="W26" s="97"/>
    </row>
    <row r="27" spans="1:23" ht="24.95" customHeight="1" x14ac:dyDescent="0.2">
      <c r="A27" s="165"/>
      <c r="B27" s="165" t="s">
        <v>254</v>
      </c>
      <c r="C27" s="165" t="s">
        <v>255</v>
      </c>
      <c r="D27" s="165"/>
      <c r="E27" s="186" t="s">
        <v>274</v>
      </c>
      <c r="F27" s="165"/>
      <c r="G27" s="167"/>
      <c r="H27" s="165"/>
      <c r="I27" s="165"/>
      <c r="J27" s="165"/>
      <c r="K27" s="165"/>
      <c r="L27" s="165"/>
      <c r="M27" s="165"/>
      <c r="N27" s="165"/>
      <c r="O27" s="165"/>
      <c r="P27" s="165"/>
      <c r="Q27" s="172"/>
      <c r="R27" s="97"/>
      <c r="S27" s="97"/>
      <c r="T27" s="97"/>
      <c r="U27" s="97"/>
      <c r="V27" s="97"/>
      <c r="W27" s="97"/>
    </row>
    <row r="28" spans="1:23" ht="24.95" customHeight="1" x14ac:dyDescent="0.2">
      <c r="A28" s="165"/>
      <c r="B28" s="165"/>
      <c r="C28" s="165"/>
      <c r="D28" s="165"/>
      <c r="E28" s="186"/>
      <c r="F28" s="165"/>
      <c r="G28" s="167"/>
      <c r="H28" s="165"/>
      <c r="I28" s="165"/>
      <c r="J28" s="165"/>
      <c r="K28" s="165"/>
      <c r="L28" s="165"/>
      <c r="M28" s="165"/>
      <c r="N28" s="165"/>
      <c r="O28" s="165"/>
      <c r="P28" s="165"/>
      <c r="Q28" s="184"/>
      <c r="R28" s="97"/>
      <c r="S28" s="97"/>
      <c r="T28" s="97"/>
      <c r="U28" s="97"/>
      <c r="V28" s="97"/>
      <c r="W28" s="97"/>
    </row>
    <row r="29" spans="1:23" ht="24.95" customHeight="1" x14ac:dyDescent="0.2">
      <c r="A29" s="165"/>
      <c r="B29" s="165"/>
      <c r="C29" s="165"/>
      <c r="D29" s="165"/>
      <c r="E29" s="186"/>
      <c r="F29" s="165"/>
      <c r="G29" s="167"/>
      <c r="H29" s="165"/>
      <c r="I29" s="165"/>
      <c r="J29" s="165"/>
      <c r="K29" s="165"/>
      <c r="L29" s="165"/>
      <c r="M29" s="165"/>
      <c r="N29" s="165"/>
      <c r="O29" s="165"/>
      <c r="P29" s="165"/>
      <c r="Q29" s="164"/>
      <c r="R29" s="97"/>
      <c r="S29" s="97"/>
      <c r="T29" s="97"/>
      <c r="U29" s="97"/>
      <c r="V29" s="97"/>
      <c r="W29" s="97"/>
    </row>
    <row r="30" spans="1:23" ht="24.95" customHeight="1" x14ac:dyDescent="0.2">
      <c r="A30" s="165"/>
      <c r="B30" s="165" t="s">
        <v>254</v>
      </c>
      <c r="C30" s="165" t="s">
        <v>255</v>
      </c>
      <c r="D30" s="165"/>
      <c r="E30" s="186" t="s">
        <v>275</v>
      </c>
      <c r="F30" s="165"/>
      <c r="G30" s="167"/>
      <c r="H30" s="165"/>
      <c r="I30" s="165"/>
      <c r="J30" s="165"/>
      <c r="K30" s="165"/>
      <c r="L30" s="165"/>
      <c r="M30" s="165"/>
      <c r="N30" s="165"/>
      <c r="O30" s="165"/>
      <c r="P30" s="165"/>
      <c r="Q30" s="172"/>
      <c r="R30" s="97"/>
      <c r="S30" s="97"/>
      <c r="T30" s="97"/>
      <c r="U30" s="97"/>
      <c r="V30" s="97"/>
      <c r="W30" s="97"/>
    </row>
    <row r="31" spans="1:23" ht="24.95" customHeight="1" x14ac:dyDescent="0.2">
      <c r="A31" s="165"/>
      <c r="B31" s="165"/>
      <c r="C31" s="165"/>
      <c r="D31" s="165"/>
      <c r="E31" s="186"/>
      <c r="F31" s="165"/>
      <c r="G31" s="167"/>
      <c r="H31" s="165"/>
      <c r="I31" s="165"/>
      <c r="J31" s="165"/>
      <c r="K31" s="165"/>
      <c r="L31" s="165"/>
      <c r="M31" s="165"/>
      <c r="N31" s="165"/>
      <c r="O31" s="165"/>
      <c r="P31" s="165"/>
      <c r="Q31" s="184"/>
      <c r="R31" s="97"/>
      <c r="S31" s="97"/>
      <c r="T31" s="97"/>
      <c r="U31" s="97"/>
      <c r="V31" s="97"/>
      <c r="W31" s="97"/>
    </row>
    <row r="32" spans="1:23" ht="24.95" customHeight="1" x14ac:dyDescent="0.2">
      <c r="A32" s="165"/>
      <c r="B32" s="165"/>
      <c r="C32" s="165"/>
      <c r="D32" s="165"/>
      <c r="E32" s="186"/>
      <c r="F32" s="165"/>
      <c r="G32" s="167"/>
      <c r="H32" s="165"/>
      <c r="I32" s="165"/>
      <c r="J32" s="165"/>
      <c r="K32" s="165"/>
      <c r="L32" s="165"/>
      <c r="M32" s="165"/>
      <c r="N32" s="165"/>
      <c r="O32" s="165"/>
      <c r="P32" s="165"/>
      <c r="Q32" s="164"/>
      <c r="R32" s="97"/>
      <c r="S32" s="97"/>
      <c r="T32" s="97"/>
      <c r="U32" s="97"/>
      <c r="V32" s="97"/>
      <c r="W32" s="97"/>
    </row>
    <row r="33" spans="1:23" ht="24.95" customHeight="1" x14ac:dyDescent="0.2">
      <c r="A33" s="165"/>
      <c r="B33" s="165" t="s">
        <v>254</v>
      </c>
      <c r="C33" s="165" t="s">
        <v>255</v>
      </c>
      <c r="D33" s="165"/>
      <c r="E33" s="166" t="s">
        <v>276</v>
      </c>
      <c r="F33" s="165"/>
      <c r="G33" s="167"/>
      <c r="H33" s="165"/>
      <c r="I33" s="165"/>
      <c r="J33" s="165"/>
      <c r="K33" s="165"/>
      <c r="L33" s="165"/>
      <c r="M33" s="165"/>
      <c r="N33" s="165"/>
      <c r="O33" s="165"/>
      <c r="P33" s="165"/>
      <c r="Q33" s="172"/>
      <c r="R33" s="97"/>
      <c r="S33" s="97"/>
      <c r="T33" s="97"/>
      <c r="U33" s="97"/>
      <c r="V33" s="97"/>
      <c r="W33" s="97"/>
    </row>
    <row r="34" spans="1:23" ht="24.95" customHeight="1" x14ac:dyDescent="0.2">
      <c r="A34" s="165"/>
      <c r="B34" s="165"/>
      <c r="C34" s="165"/>
      <c r="D34" s="165"/>
      <c r="E34" s="166"/>
      <c r="F34" s="165"/>
      <c r="G34" s="167"/>
      <c r="H34" s="165"/>
      <c r="I34" s="165"/>
      <c r="J34" s="165"/>
      <c r="K34" s="165"/>
      <c r="L34" s="165"/>
      <c r="M34" s="165"/>
      <c r="N34" s="165"/>
      <c r="O34" s="165"/>
      <c r="P34" s="165"/>
      <c r="Q34" s="184"/>
      <c r="R34" s="97"/>
      <c r="S34" s="97"/>
      <c r="T34" s="97"/>
      <c r="U34" s="97"/>
      <c r="V34" s="97"/>
      <c r="W34" s="97"/>
    </row>
    <row r="35" spans="1:23" ht="24.95" customHeight="1" x14ac:dyDescent="0.2">
      <c r="A35" s="165"/>
      <c r="B35" s="165"/>
      <c r="C35" s="165"/>
      <c r="D35" s="165"/>
      <c r="E35" s="166"/>
      <c r="F35" s="165"/>
      <c r="G35" s="167"/>
      <c r="H35" s="165"/>
      <c r="I35" s="165"/>
      <c r="J35" s="165"/>
      <c r="K35" s="165"/>
      <c r="L35" s="165"/>
      <c r="M35" s="165"/>
      <c r="N35" s="165"/>
      <c r="O35" s="165"/>
      <c r="P35" s="165"/>
      <c r="Q35" s="164"/>
      <c r="R35" s="97"/>
      <c r="S35" s="97"/>
      <c r="T35" s="97"/>
      <c r="U35" s="97"/>
      <c r="V35" s="97"/>
      <c r="W35" s="97"/>
    </row>
    <row r="36" spans="1:23" ht="24.95" customHeight="1" x14ac:dyDescent="0.2">
      <c r="A36" s="165"/>
      <c r="B36" s="165" t="s">
        <v>254</v>
      </c>
      <c r="C36" s="165" t="s">
        <v>255</v>
      </c>
      <c r="D36" s="165"/>
      <c r="E36" s="202" t="s">
        <v>277</v>
      </c>
      <c r="F36" s="165"/>
      <c r="G36" s="167"/>
      <c r="H36" s="165"/>
      <c r="I36" s="165"/>
      <c r="J36" s="165"/>
      <c r="K36" s="165"/>
      <c r="L36" s="165"/>
      <c r="M36" s="165"/>
      <c r="N36" s="165"/>
      <c r="O36" s="165"/>
      <c r="P36" s="165"/>
      <c r="Q36" s="163"/>
      <c r="R36" s="97"/>
      <c r="S36" s="97"/>
      <c r="T36" s="97"/>
      <c r="U36" s="97"/>
      <c r="V36" s="97"/>
      <c r="W36" s="97"/>
    </row>
    <row r="37" spans="1:23" ht="24.95" customHeight="1" x14ac:dyDescent="0.2">
      <c r="A37" s="165"/>
      <c r="B37" s="165"/>
      <c r="C37" s="165"/>
      <c r="D37" s="165"/>
      <c r="E37" s="170"/>
      <c r="F37" s="165"/>
      <c r="G37" s="167"/>
      <c r="H37" s="165"/>
      <c r="I37" s="165"/>
      <c r="J37" s="165"/>
      <c r="K37" s="165"/>
      <c r="L37" s="165"/>
      <c r="M37" s="165"/>
      <c r="N37" s="165"/>
      <c r="O37" s="165"/>
      <c r="P37" s="165"/>
      <c r="Q37" s="200"/>
      <c r="R37" s="97"/>
      <c r="S37" s="97"/>
      <c r="T37" s="97"/>
      <c r="U37" s="97"/>
      <c r="V37" s="97"/>
      <c r="W37" s="97"/>
    </row>
    <row r="38" spans="1:23" ht="24.95" customHeight="1" x14ac:dyDescent="0.2">
      <c r="A38" s="165"/>
      <c r="B38" s="165"/>
      <c r="C38" s="165"/>
      <c r="D38" s="165"/>
      <c r="E38" s="171"/>
      <c r="F38" s="165"/>
      <c r="G38" s="167"/>
      <c r="H38" s="165"/>
      <c r="I38" s="165"/>
      <c r="J38" s="165"/>
      <c r="K38" s="165"/>
      <c r="L38" s="165"/>
      <c r="M38" s="165"/>
      <c r="N38" s="165"/>
      <c r="O38" s="165"/>
      <c r="P38" s="165"/>
      <c r="Q38" s="201"/>
      <c r="R38" s="97"/>
      <c r="S38" s="97"/>
      <c r="T38" s="97"/>
      <c r="U38" s="97"/>
      <c r="V38" s="97"/>
      <c r="W38" s="97"/>
    </row>
    <row r="39" spans="1:23" ht="24.95" customHeight="1" x14ac:dyDescent="0.2">
      <c r="A39" s="165"/>
      <c r="B39" s="165" t="s">
        <v>254</v>
      </c>
      <c r="C39" s="165" t="s">
        <v>255</v>
      </c>
      <c r="D39" s="165"/>
      <c r="E39" s="166" t="s">
        <v>278</v>
      </c>
      <c r="F39" s="165"/>
      <c r="G39" s="167"/>
      <c r="H39" s="165"/>
      <c r="I39" s="165"/>
      <c r="J39" s="165"/>
      <c r="K39" s="165"/>
      <c r="L39" s="165"/>
      <c r="M39" s="165"/>
      <c r="N39" s="165"/>
      <c r="O39" s="165"/>
      <c r="P39" s="165"/>
      <c r="Q39" s="172"/>
      <c r="R39" s="97"/>
      <c r="S39" s="97"/>
      <c r="T39" s="97"/>
      <c r="U39" s="97"/>
      <c r="V39" s="97"/>
      <c r="W39" s="97"/>
    </row>
    <row r="40" spans="1:23" ht="24.95" customHeight="1" x14ac:dyDescent="0.2">
      <c r="A40" s="165"/>
      <c r="B40" s="165"/>
      <c r="C40" s="165"/>
      <c r="D40" s="165"/>
      <c r="E40" s="166"/>
      <c r="F40" s="165"/>
      <c r="G40" s="167"/>
      <c r="H40" s="165"/>
      <c r="I40" s="165"/>
      <c r="J40" s="165"/>
      <c r="K40" s="165"/>
      <c r="L40" s="165"/>
      <c r="M40" s="165"/>
      <c r="N40" s="165"/>
      <c r="O40" s="165"/>
      <c r="P40" s="165"/>
      <c r="Q40" s="184"/>
      <c r="R40" s="97"/>
      <c r="S40" s="97"/>
      <c r="T40" s="97"/>
      <c r="U40" s="97"/>
      <c r="V40" s="97"/>
      <c r="W40" s="97"/>
    </row>
    <row r="41" spans="1:23" ht="24.95" customHeight="1" x14ac:dyDescent="0.2">
      <c r="A41" s="165"/>
      <c r="B41" s="165"/>
      <c r="C41" s="165"/>
      <c r="D41" s="165"/>
      <c r="E41" s="166"/>
      <c r="F41" s="165"/>
      <c r="G41" s="167"/>
      <c r="H41" s="165"/>
      <c r="I41" s="165"/>
      <c r="J41" s="165"/>
      <c r="K41" s="165"/>
      <c r="L41" s="165"/>
      <c r="M41" s="165"/>
      <c r="N41" s="165"/>
      <c r="O41" s="165"/>
      <c r="P41" s="165"/>
      <c r="Q41" s="164"/>
      <c r="R41" s="97"/>
      <c r="S41" s="97"/>
      <c r="T41" s="97"/>
      <c r="U41" s="97"/>
      <c r="V41" s="97"/>
      <c r="W41" s="97"/>
    </row>
    <row r="42" spans="1:23" ht="24.95" customHeight="1" x14ac:dyDescent="0.2">
      <c r="A42" s="165"/>
      <c r="B42" s="165" t="s">
        <v>254</v>
      </c>
      <c r="C42" s="165" t="s">
        <v>255</v>
      </c>
      <c r="D42" s="165"/>
      <c r="E42" s="186" t="s">
        <v>279</v>
      </c>
      <c r="F42" s="165"/>
      <c r="G42" s="167"/>
      <c r="H42" s="165"/>
      <c r="I42" s="165"/>
      <c r="J42" s="165"/>
      <c r="K42" s="165"/>
      <c r="L42" s="165"/>
      <c r="M42" s="165"/>
      <c r="N42" s="165"/>
      <c r="O42" s="165"/>
      <c r="P42" s="165"/>
      <c r="Q42" s="172"/>
      <c r="R42" s="97"/>
      <c r="S42" s="97"/>
      <c r="T42" s="97"/>
      <c r="U42" s="97"/>
      <c r="V42" s="97"/>
      <c r="W42" s="97"/>
    </row>
    <row r="43" spans="1:23" ht="24.95" customHeight="1" x14ac:dyDescent="0.2">
      <c r="A43" s="165"/>
      <c r="B43" s="165"/>
      <c r="C43" s="165"/>
      <c r="D43" s="165"/>
      <c r="E43" s="186"/>
      <c r="F43" s="165"/>
      <c r="G43" s="167"/>
      <c r="H43" s="165"/>
      <c r="I43" s="165"/>
      <c r="J43" s="165"/>
      <c r="K43" s="165"/>
      <c r="L43" s="165"/>
      <c r="M43" s="165"/>
      <c r="N43" s="165"/>
      <c r="O43" s="165"/>
      <c r="P43" s="165"/>
      <c r="Q43" s="184"/>
      <c r="R43" s="97"/>
      <c r="S43" s="97"/>
      <c r="T43" s="97"/>
      <c r="U43" s="97"/>
      <c r="V43" s="97"/>
      <c r="W43" s="97"/>
    </row>
    <row r="44" spans="1:23" ht="24.95" customHeight="1" x14ac:dyDescent="0.2">
      <c r="A44" s="165"/>
      <c r="B44" s="165"/>
      <c r="C44" s="165"/>
      <c r="D44" s="165"/>
      <c r="E44" s="186"/>
      <c r="F44" s="165"/>
      <c r="G44" s="167"/>
      <c r="H44" s="165"/>
      <c r="I44" s="165"/>
      <c r="J44" s="165"/>
      <c r="K44" s="165"/>
      <c r="L44" s="165"/>
      <c r="M44" s="165"/>
      <c r="N44" s="165"/>
      <c r="O44" s="165"/>
      <c r="P44" s="165"/>
      <c r="Q44" s="164"/>
      <c r="R44" s="97"/>
      <c r="S44" s="97"/>
      <c r="T44" s="97"/>
      <c r="U44" s="97"/>
      <c r="V44" s="97"/>
      <c r="W44" s="97"/>
    </row>
    <row r="45" spans="1:23" ht="24.95" customHeight="1" x14ac:dyDescent="0.2">
      <c r="A45" s="165"/>
      <c r="B45" s="165" t="s">
        <v>254</v>
      </c>
      <c r="C45" s="165" t="s">
        <v>255</v>
      </c>
      <c r="D45" s="165"/>
      <c r="E45" s="186" t="s">
        <v>280</v>
      </c>
      <c r="F45" s="165"/>
      <c r="G45" s="167"/>
      <c r="H45" s="165"/>
      <c r="I45" s="165"/>
      <c r="J45" s="165"/>
      <c r="K45" s="165"/>
      <c r="L45" s="165"/>
      <c r="M45" s="165"/>
      <c r="N45" s="165"/>
      <c r="O45" s="165"/>
      <c r="P45" s="165"/>
      <c r="Q45" s="172"/>
      <c r="R45" s="97"/>
      <c r="S45" s="97"/>
      <c r="T45" s="97"/>
      <c r="U45" s="97"/>
      <c r="V45" s="97"/>
      <c r="W45" s="97"/>
    </row>
    <row r="46" spans="1:23" ht="24.95" customHeight="1" x14ac:dyDescent="0.2">
      <c r="A46" s="165"/>
      <c r="B46" s="165"/>
      <c r="C46" s="165"/>
      <c r="D46" s="165"/>
      <c r="E46" s="186"/>
      <c r="F46" s="165"/>
      <c r="G46" s="167"/>
      <c r="H46" s="165"/>
      <c r="I46" s="165"/>
      <c r="J46" s="165"/>
      <c r="K46" s="165"/>
      <c r="L46" s="165"/>
      <c r="M46" s="165"/>
      <c r="N46" s="165"/>
      <c r="O46" s="165"/>
      <c r="P46" s="165"/>
      <c r="Q46" s="184"/>
      <c r="R46" s="97"/>
      <c r="S46" s="97"/>
      <c r="T46" s="97"/>
      <c r="U46" s="97"/>
      <c r="V46" s="97"/>
      <c r="W46" s="97"/>
    </row>
    <row r="47" spans="1:23" ht="24.95" customHeight="1" x14ac:dyDescent="0.2">
      <c r="A47" s="165"/>
      <c r="B47" s="165"/>
      <c r="C47" s="165"/>
      <c r="D47" s="165"/>
      <c r="E47" s="186"/>
      <c r="F47" s="165"/>
      <c r="G47" s="167"/>
      <c r="H47" s="165"/>
      <c r="I47" s="165"/>
      <c r="J47" s="165"/>
      <c r="K47" s="165"/>
      <c r="L47" s="165"/>
      <c r="M47" s="165"/>
      <c r="N47" s="165"/>
      <c r="O47" s="165"/>
      <c r="P47" s="165"/>
      <c r="Q47" s="164"/>
      <c r="R47" s="97"/>
      <c r="S47" s="97"/>
      <c r="T47" s="97"/>
      <c r="U47" s="97"/>
      <c r="V47" s="97"/>
      <c r="W47" s="97"/>
    </row>
    <row r="48" spans="1:23" ht="24.95" customHeight="1" x14ac:dyDescent="0.2">
      <c r="A48" s="165"/>
      <c r="B48" s="165" t="s">
        <v>254</v>
      </c>
      <c r="C48" s="165" t="s">
        <v>255</v>
      </c>
      <c r="D48" s="165"/>
      <c r="E48" s="186" t="s">
        <v>281</v>
      </c>
      <c r="F48" s="165"/>
      <c r="G48" s="167"/>
      <c r="H48" s="165"/>
      <c r="I48" s="165"/>
      <c r="J48" s="165"/>
      <c r="K48" s="165"/>
      <c r="L48" s="165"/>
      <c r="M48" s="165"/>
      <c r="N48" s="165"/>
      <c r="O48" s="165"/>
      <c r="P48" s="165"/>
      <c r="Q48" s="172"/>
      <c r="R48" s="97"/>
      <c r="S48" s="97"/>
      <c r="T48" s="97"/>
      <c r="U48" s="97"/>
      <c r="V48" s="97"/>
      <c r="W48" s="97"/>
    </row>
    <row r="49" spans="1:23" ht="24.95" customHeight="1" x14ac:dyDescent="0.2">
      <c r="A49" s="165"/>
      <c r="B49" s="165"/>
      <c r="C49" s="165"/>
      <c r="D49" s="165"/>
      <c r="E49" s="186"/>
      <c r="F49" s="165"/>
      <c r="G49" s="167"/>
      <c r="H49" s="165"/>
      <c r="I49" s="165"/>
      <c r="J49" s="165"/>
      <c r="K49" s="165"/>
      <c r="L49" s="165"/>
      <c r="M49" s="165"/>
      <c r="N49" s="165"/>
      <c r="O49" s="165"/>
      <c r="P49" s="165"/>
      <c r="Q49" s="184"/>
      <c r="R49" s="97"/>
      <c r="S49" s="97"/>
      <c r="T49" s="97"/>
      <c r="U49" s="97"/>
      <c r="V49" s="97"/>
      <c r="W49" s="97"/>
    </row>
    <row r="50" spans="1:23" ht="24.95" customHeight="1" x14ac:dyDescent="0.2">
      <c r="A50" s="165"/>
      <c r="B50" s="165"/>
      <c r="C50" s="165"/>
      <c r="D50" s="165"/>
      <c r="E50" s="186"/>
      <c r="F50" s="165"/>
      <c r="G50" s="167"/>
      <c r="H50" s="165"/>
      <c r="I50" s="165"/>
      <c r="J50" s="165"/>
      <c r="K50" s="165"/>
      <c r="L50" s="165"/>
      <c r="M50" s="165"/>
      <c r="N50" s="165"/>
      <c r="O50" s="165"/>
      <c r="P50" s="165"/>
      <c r="Q50" s="164"/>
      <c r="R50" s="97"/>
      <c r="S50" s="97"/>
      <c r="T50" s="97"/>
      <c r="U50" s="97"/>
      <c r="V50" s="97"/>
      <c r="W50" s="97"/>
    </row>
    <row r="51" spans="1:23" ht="24.95" customHeight="1" x14ac:dyDescent="0.2">
      <c r="A51" s="165"/>
      <c r="B51" s="165" t="s">
        <v>254</v>
      </c>
      <c r="C51" s="165" t="s">
        <v>255</v>
      </c>
      <c r="D51" s="165"/>
      <c r="E51" s="173" t="s">
        <v>282</v>
      </c>
      <c r="F51" s="165"/>
      <c r="G51" s="167"/>
      <c r="H51" s="165"/>
      <c r="I51" s="165"/>
      <c r="J51" s="165"/>
      <c r="K51" s="165"/>
      <c r="L51" s="165"/>
      <c r="M51" s="165"/>
      <c r="N51" s="165"/>
      <c r="O51" s="165"/>
      <c r="P51" s="165"/>
      <c r="Q51" s="163"/>
      <c r="R51" s="97"/>
      <c r="S51" s="97"/>
      <c r="T51" s="97"/>
      <c r="U51" s="97"/>
      <c r="V51" s="97"/>
      <c r="W51" s="97"/>
    </row>
    <row r="52" spans="1:23" ht="24.95" customHeight="1" x14ac:dyDescent="0.2">
      <c r="A52" s="165"/>
      <c r="B52" s="165"/>
      <c r="C52" s="165"/>
      <c r="D52" s="165"/>
      <c r="E52" s="187"/>
      <c r="F52" s="165"/>
      <c r="G52" s="167"/>
      <c r="H52" s="165"/>
      <c r="I52" s="165"/>
      <c r="J52" s="165"/>
      <c r="K52" s="165"/>
      <c r="L52" s="165"/>
      <c r="M52" s="165"/>
      <c r="N52" s="165"/>
      <c r="O52" s="165"/>
      <c r="P52" s="165"/>
      <c r="Q52" s="200"/>
      <c r="R52" s="97"/>
      <c r="S52" s="97"/>
      <c r="T52" s="97"/>
      <c r="U52" s="97"/>
      <c r="V52" s="97"/>
      <c r="W52" s="97"/>
    </row>
    <row r="53" spans="1:23" ht="24.95" customHeight="1" x14ac:dyDescent="0.2">
      <c r="A53" s="165"/>
      <c r="B53" s="165"/>
      <c r="C53" s="165"/>
      <c r="D53" s="165"/>
      <c r="E53" s="174"/>
      <c r="F53" s="165"/>
      <c r="G53" s="167"/>
      <c r="H53" s="165"/>
      <c r="I53" s="165"/>
      <c r="J53" s="165"/>
      <c r="K53" s="165"/>
      <c r="L53" s="165"/>
      <c r="M53" s="165"/>
      <c r="N53" s="165"/>
      <c r="O53" s="165"/>
      <c r="P53" s="165"/>
      <c r="Q53" s="201"/>
      <c r="R53" s="97"/>
      <c r="S53" s="97"/>
      <c r="T53" s="97"/>
      <c r="U53" s="97"/>
      <c r="V53" s="97"/>
      <c r="W53" s="97"/>
    </row>
    <row r="54" spans="1:23" ht="24.95" customHeight="1" x14ac:dyDescent="0.2">
      <c r="A54" s="165">
        <v>1</v>
      </c>
      <c r="B54" s="165" t="s">
        <v>254</v>
      </c>
      <c r="C54" s="165" t="s">
        <v>255</v>
      </c>
      <c r="D54" s="165"/>
      <c r="E54" s="166" t="s">
        <v>283</v>
      </c>
      <c r="F54" s="165"/>
      <c r="G54" s="167"/>
      <c r="H54" s="165"/>
      <c r="I54" s="165"/>
      <c r="J54" s="165"/>
      <c r="K54" s="165"/>
      <c r="L54" s="165"/>
      <c r="M54" s="165"/>
      <c r="N54" s="165"/>
      <c r="O54" s="186"/>
      <c r="P54" s="175"/>
      <c r="Q54" s="163"/>
      <c r="R54" s="97"/>
      <c r="S54" s="97"/>
      <c r="T54" s="97"/>
      <c r="U54" s="97"/>
      <c r="V54" s="97"/>
      <c r="W54" s="97"/>
    </row>
    <row r="55" spans="1:23" ht="24.95" customHeight="1" x14ac:dyDescent="0.2">
      <c r="A55" s="165"/>
      <c r="B55" s="165"/>
      <c r="C55" s="165"/>
      <c r="D55" s="165"/>
      <c r="E55" s="166"/>
      <c r="F55" s="165"/>
      <c r="G55" s="167"/>
      <c r="H55" s="165"/>
      <c r="I55" s="165"/>
      <c r="J55" s="165"/>
      <c r="K55" s="165"/>
      <c r="L55" s="165"/>
      <c r="M55" s="165"/>
      <c r="N55" s="165"/>
      <c r="O55" s="186"/>
      <c r="P55" s="165"/>
      <c r="Q55" s="184"/>
      <c r="R55" s="97"/>
      <c r="S55" s="97"/>
      <c r="T55" s="97"/>
      <c r="U55" s="97"/>
      <c r="V55" s="97"/>
      <c r="W55" s="97"/>
    </row>
    <row r="56" spans="1:23" ht="24.95" customHeight="1" x14ac:dyDescent="0.2">
      <c r="A56" s="165"/>
      <c r="B56" s="165"/>
      <c r="C56" s="165"/>
      <c r="D56" s="165"/>
      <c r="E56" s="166"/>
      <c r="F56" s="165"/>
      <c r="G56" s="167"/>
      <c r="H56" s="165"/>
      <c r="I56" s="165"/>
      <c r="J56" s="165"/>
      <c r="K56" s="165"/>
      <c r="L56" s="165"/>
      <c r="M56" s="165"/>
      <c r="N56" s="165"/>
      <c r="O56" s="186"/>
      <c r="P56" s="165"/>
      <c r="Q56" s="164"/>
      <c r="R56" s="97"/>
      <c r="S56" s="97"/>
      <c r="T56" s="97"/>
      <c r="U56" s="97"/>
      <c r="V56" s="97"/>
      <c r="W56" s="97"/>
    </row>
    <row r="57" spans="1:23" ht="24.95" customHeight="1" x14ac:dyDescent="0.2">
      <c r="A57" s="165"/>
      <c r="B57" s="165" t="s">
        <v>254</v>
      </c>
      <c r="C57" s="165" t="s">
        <v>255</v>
      </c>
      <c r="D57" s="165"/>
      <c r="E57" s="166" t="s">
        <v>284</v>
      </c>
      <c r="F57" s="165"/>
      <c r="G57" s="167"/>
      <c r="H57" s="165"/>
      <c r="I57" s="165"/>
      <c r="J57" s="165"/>
      <c r="K57" s="165"/>
      <c r="L57" s="165"/>
      <c r="M57" s="165"/>
      <c r="N57" s="165"/>
      <c r="O57" s="165"/>
      <c r="P57" s="165"/>
      <c r="Q57" s="172"/>
      <c r="R57" s="97"/>
      <c r="S57" s="97"/>
      <c r="T57" s="97"/>
      <c r="U57" s="97"/>
      <c r="V57" s="97"/>
      <c r="W57" s="97"/>
    </row>
    <row r="58" spans="1:23" ht="24.95" customHeight="1" x14ac:dyDescent="0.2">
      <c r="A58" s="165"/>
      <c r="B58" s="165"/>
      <c r="C58" s="165"/>
      <c r="D58" s="165"/>
      <c r="E58" s="166"/>
      <c r="F58" s="165"/>
      <c r="G58" s="167"/>
      <c r="H58" s="165"/>
      <c r="I58" s="165"/>
      <c r="J58" s="165"/>
      <c r="K58" s="165"/>
      <c r="L58" s="165"/>
      <c r="M58" s="165"/>
      <c r="N58" s="165"/>
      <c r="O58" s="165"/>
      <c r="P58" s="165"/>
      <c r="Q58" s="184"/>
      <c r="R58" s="97"/>
      <c r="S58" s="97"/>
      <c r="T58" s="97"/>
      <c r="U58" s="97"/>
      <c r="V58" s="97"/>
      <c r="W58" s="97"/>
    </row>
    <row r="59" spans="1:23" ht="24.95" customHeight="1" x14ac:dyDescent="0.2">
      <c r="A59" s="165"/>
      <c r="B59" s="165"/>
      <c r="C59" s="165"/>
      <c r="D59" s="165"/>
      <c r="E59" s="166"/>
      <c r="F59" s="165"/>
      <c r="G59" s="167"/>
      <c r="H59" s="165"/>
      <c r="I59" s="165"/>
      <c r="J59" s="165"/>
      <c r="K59" s="165"/>
      <c r="L59" s="165"/>
      <c r="M59" s="165"/>
      <c r="N59" s="165"/>
      <c r="O59" s="165"/>
      <c r="P59" s="165"/>
      <c r="Q59" s="164"/>
      <c r="R59" s="97"/>
      <c r="S59" s="97"/>
      <c r="T59" s="97"/>
      <c r="U59" s="97"/>
      <c r="V59" s="97"/>
      <c r="W59" s="97"/>
    </row>
    <row r="60" spans="1:23" ht="24.95" customHeight="1" x14ac:dyDescent="0.2">
      <c r="A60" s="165"/>
      <c r="B60" s="165" t="s">
        <v>254</v>
      </c>
      <c r="C60" s="165" t="s">
        <v>255</v>
      </c>
      <c r="D60" s="165"/>
      <c r="E60" s="166" t="s">
        <v>365</v>
      </c>
      <c r="F60" s="165"/>
      <c r="G60" s="167"/>
      <c r="H60" s="165"/>
      <c r="I60" s="165"/>
      <c r="J60" s="165"/>
      <c r="K60" s="165"/>
      <c r="L60" s="165"/>
      <c r="M60" s="165"/>
      <c r="N60" s="165"/>
      <c r="O60" s="165"/>
      <c r="P60" s="175"/>
      <c r="Q60" s="163"/>
      <c r="R60" s="97"/>
      <c r="S60" s="97"/>
      <c r="T60" s="97"/>
      <c r="U60" s="97"/>
      <c r="V60" s="97"/>
      <c r="W60" s="97"/>
    </row>
    <row r="61" spans="1:23" ht="24.95" customHeight="1" x14ac:dyDescent="0.2">
      <c r="A61" s="165"/>
      <c r="B61" s="165"/>
      <c r="C61" s="165"/>
      <c r="D61" s="165"/>
      <c r="E61" s="166"/>
      <c r="F61" s="165"/>
      <c r="G61" s="167"/>
      <c r="H61" s="165"/>
      <c r="I61" s="165"/>
      <c r="J61" s="165"/>
      <c r="K61" s="165"/>
      <c r="L61" s="165"/>
      <c r="M61" s="165"/>
      <c r="N61" s="165"/>
      <c r="O61" s="165"/>
      <c r="P61" s="165"/>
      <c r="Q61" s="184"/>
      <c r="R61" s="97"/>
      <c r="S61" s="97"/>
      <c r="T61" s="97"/>
      <c r="U61" s="97"/>
      <c r="V61" s="97"/>
      <c r="W61" s="97"/>
    </row>
    <row r="62" spans="1:23" ht="24.95" customHeight="1" x14ac:dyDescent="0.2">
      <c r="A62" s="165"/>
      <c r="B62" s="165"/>
      <c r="C62" s="165"/>
      <c r="D62" s="165"/>
      <c r="E62" s="166"/>
      <c r="F62" s="165"/>
      <c r="G62" s="167"/>
      <c r="H62" s="165"/>
      <c r="I62" s="165"/>
      <c r="J62" s="165"/>
      <c r="K62" s="165"/>
      <c r="L62" s="165"/>
      <c r="M62" s="165"/>
      <c r="N62" s="165"/>
      <c r="O62" s="165"/>
      <c r="P62" s="165"/>
      <c r="Q62" s="164"/>
      <c r="R62" s="97"/>
      <c r="S62" s="97"/>
      <c r="T62" s="97"/>
      <c r="U62" s="97"/>
      <c r="V62" s="97"/>
      <c r="W62" s="97"/>
    </row>
    <row r="63" spans="1:23" ht="24.95" customHeight="1" x14ac:dyDescent="0.2">
      <c r="A63" s="165">
        <v>2</v>
      </c>
      <c r="B63" s="165" t="s">
        <v>254</v>
      </c>
      <c r="C63" s="165" t="s">
        <v>255</v>
      </c>
      <c r="D63" s="165"/>
      <c r="E63" s="166" t="s">
        <v>285</v>
      </c>
      <c r="F63" s="165"/>
      <c r="G63" s="167"/>
      <c r="H63" s="165"/>
      <c r="I63" s="165"/>
      <c r="J63" s="165"/>
      <c r="K63" s="165"/>
      <c r="L63" s="165"/>
      <c r="M63" s="165"/>
      <c r="N63" s="165"/>
      <c r="O63" s="186"/>
      <c r="P63" s="175"/>
      <c r="Q63" s="175"/>
      <c r="R63" s="97"/>
      <c r="S63" s="97"/>
      <c r="T63" s="97"/>
      <c r="U63" s="97"/>
      <c r="V63" s="97"/>
      <c r="W63" s="97"/>
    </row>
    <row r="64" spans="1:23" ht="24.95" customHeight="1" x14ac:dyDescent="0.2">
      <c r="A64" s="165"/>
      <c r="B64" s="165"/>
      <c r="C64" s="165"/>
      <c r="D64" s="165"/>
      <c r="E64" s="166"/>
      <c r="F64" s="165"/>
      <c r="G64" s="167"/>
      <c r="H64" s="165"/>
      <c r="I64" s="165"/>
      <c r="J64" s="165"/>
      <c r="K64" s="165"/>
      <c r="L64" s="165"/>
      <c r="M64" s="165"/>
      <c r="N64" s="165"/>
      <c r="O64" s="186"/>
      <c r="P64" s="165"/>
      <c r="Q64" s="165"/>
      <c r="R64" s="97"/>
      <c r="S64" s="97"/>
      <c r="T64" s="97"/>
      <c r="U64" s="97"/>
      <c r="V64" s="97"/>
      <c r="W64" s="97"/>
    </row>
    <row r="65" spans="1:23" ht="24.95" customHeight="1" x14ac:dyDescent="0.2">
      <c r="A65" s="165"/>
      <c r="B65" s="165"/>
      <c r="C65" s="165"/>
      <c r="D65" s="165"/>
      <c r="E65" s="166"/>
      <c r="F65" s="165"/>
      <c r="G65" s="167"/>
      <c r="H65" s="165"/>
      <c r="I65" s="165"/>
      <c r="J65" s="165"/>
      <c r="K65" s="165"/>
      <c r="L65" s="165"/>
      <c r="M65" s="165"/>
      <c r="N65" s="165"/>
      <c r="O65" s="186"/>
      <c r="P65" s="165"/>
      <c r="Q65" s="165"/>
      <c r="R65" s="97"/>
      <c r="S65" s="97"/>
      <c r="T65" s="97"/>
      <c r="U65" s="97"/>
      <c r="V65" s="97"/>
      <c r="W65" s="97"/>
    </row>
    <row r="66" spans="1:23" ht="24.95" customHeight="1" x14ac:dyDescent="0.2">
      <c r="A66" s="165"/>
      <c r="B66" s="165" t="s">
        <v>254</v>
      </c>
      <c r="C66" s="165" t="s">
        <v>255</v>
      </c>
      <c r="D66" s="165"/>
      <c r="E66" s="202" t="s">
        <v>286</v>
      </c>
      <c r="F66" s="165"/>
      <c r="G66" s="167"/>
      <c r="H66" s="165"/>
      <c r="I66" s="165"/>
      <c r="J66" s="165"/>
      <c r="K66" s="165"/>
      <c r="L66" s="165"/>
      <c r="M66" s="165"/>
      <c r="N66" s="165"/>
      <c r="O66" s="165"/>
      <c r="P66" s="165"/>
      <c r="Q66" s="163"/>
      <c r="R66" s="97"/>
      <c r="S66" s="97"/>
      <c r="T66" s="97"/>
      <c r="U66" s="97"/>
      <c r="V66" s="97"/>
      <c r="W66" s="97"/>
    </row>
    <row r="67" spans="1:23" ht="24.95" customHeight="1" x14ac:dyDescent="0.2">
      <c r="A67" s="165"/>
      <c r="B67" s="165"/>
      <c r="C67" s="165"/>
      <c r="D67" s="165"/>
      <c r="E67" s="170"/>
      <c r="F67" s="165"/>
      <c r="G67" s="167"/>
      <c r="H67" s="165"/>
      <c r="I67" s="165"/>
      <c r="J67" s="165"/>
      <c r="K67" s="165"/>
      <c r="L67" s="165"/>
      <c r="M67" s="165"/>
      <c r="N67" s="165"/>
      <c r="O67" s="165"/>
      <c r="P67" s="165"/>
      <c r="Q67" s="200"/>
      <c r="R67" s="97"/>
      <c r="S67" s="97"/>
      <c r="T67" s="97"/>
      <c r="U67" s="97"/>
      <c r="V67" s="97"/>
      <c r="W67" s="97"/>
    </row>
    <row r="68" spans="1:23" ht="24.95" customHeight="1" x14ac:dyDescent="0.2">
      <c r="A68" s="165"/>
      <c r="B68" s="165"/>
      <c r="C68" s="165"/>
      <c r="D68" s="165"/>
      <c r="E68" s="171"/>
      <c r="F68" s="165"/>
      <c r="G68" s="167"/>
      <c r="H68" s="165"/>
      <c r="I68" s="165"/>
      <c r="J68" s="165"/>
      <c r="K68" s="165"/>
      <c r="L68" s="165"/>
      <c r="M68" s="165"/>
      <c r="N68" s="165"/>
      <c r="O68" s="165"/>
      <c r="P68" s="165"/>
      <c r="Q68" s="201"/>
      <c r="R68" s="97"/>
      <c r="S68" s="97"/>
      <c r="T68" s="97"/>
      <c r="U68" s="97"/>
      <c r="V68" s="97"/>
      <c r="W68" s="97"/>
    </row>
    <row r="69" spans="1:23" ht="24.95" customHeight="1" x14ac:dyDescent="0.2">
      <c r="A69" s="165"/>
      <c r="B69" s="165" t="s">
        <v>254</v>
      </c>
      <c r="C69" s="165" t="s">
        <v>256</v>
      </c>
      <c r="D69" s="165"/>
      <c r="E69" s="186" t="s">
        <v>287</v>
      </c>
      <c r="F69" s="165"/>
      <c r="G69" s="167"/>
      <c r="H69" s="165"/>
      <c r="I69" s="165"/>
      <c r="J69" s="165"/>
      <c r="K69" s="165"/>
      <c r="L69" s="165"/>
      <c r="M69" s="165"/>
      <c r="N69" s="165"/>
      <c r="O69" s="165"/>
      <c r="P69" s="165"/>
      <c r="Q69" s="172"/>
      <c r="R69" s="97"/>
      <c r="S69" s="97"/>
      <c r="T69" s="97"/>
      <c r="U69" s="97"/>
      <c r="V69" s="97"/>
      <c r="W69" s="97"/>
    </row>
    <row r="70" spans="1:23" ht="24.95" customHeight="1" x14ac:dyDescent="0.2">
      <c r="A70" s="165"/>
      <c r="B70" s="165"/>
      <c r="C70" s="165"/>
      <c r="D70" s="165"/>
      <c r="E70" s="186"/>
      <c r="F70" s="165"/>
      <c r="G70" s="167"/>
      <c r="H70" s="165"/>
      <c r="I70" s="165"/>
      <c r="J70" s="165"/>
      <c r="K70" s="165"/>
      <c r="L70" s="165"/>
      <c r="M70" s="165"/>
      <c r="N70" s="165"/>
      <c r="O70" s="165"/>
      <c r="P70" s="165"/>
      <c r="Q70" s="184"/>
      <c r="R70" s="97"/>
      <c r="S70" s="97"/>
      <c r="T70" s="97"/>
      <c r="U70" s="97"/>
      <c r="V70" s="97"/>
      <c r="W70" s="97"/>
    </row>
    <row r="71" spans="1:23" ht="24.95" customHeight="1" x14ac:dyDescent="0.2">
      <c r="A71" s="165"/>
      <c r="B71" s="165"/>
      <c r="C71" s="165"/>
      <c r="D71" s="165"/>
      <c r="E71" s="186"/>
      <c r="F71" s="165"/>
      <c r="G71" s="167"/>
      <c r="H71" s="165"/>
      <c r="I71" s="165"/>
      <c r="J71" s="165"/>
      <c r="K71" s="165"/>
      <c r="L71" s="165"/>
      <c r="M71" s="165"/>
      <c r="N71" s="165"/>
      <c r="O71" s="165"/>
      <c r="P71" s="165"/>
      <c r="Q71" s="164"/>
      <c r="R71" s="97"/>
      <c r="S71" s="97"/>
      <c r="T71" s="97"/>
      <c r="U71" s="97"/>
      <c r="V71" s="97"/>
      <c r="W71" s="97"/>
    </row>
    <row r="72" spans="1:23" ht="24.95" customHeight="1" x14ac:dyDescent="0.2">
      <c r="A72" s="165">
        <v>3</v>
      </c>
      <c r="B72" s="165" t="s">
        <v>254</v>
      </c>
      <c r="C72" s="165" t="s">
        <v>256</v>
      </c>
      <c r="D72" s="165"/>
      <c r="E72" s="186" t="s">
        <v>288</v>
      </c>
      <c r="F72" s="165"/>
      <c r="G72" s="167"/>
      <c r="H72" s="165"/>
      <c r="I72" s="165"/>
      <c r="J72" s="165"/>
      <c r="K72" s="165"/>
      <c r="L72" s="165"/>
      <c r="M72" s="165"/>
      <c r="N72" s="165"/>
      <c r="O72" s="186"/>
      <c r="P72" s="175"/>
      <c r="Q72" s="175"/>
      <c r="R72" s="97"/>
      <c r="S72" s="97"/>
      <c r="T72" s="97"/>
      <c r="U72" s="97"/>
      <c r="V72" s="97"/>
      <c r="W72" s="97"/>
    </row>
    <row r="73" spans="1:23" ht="24.95" customHeight="1" x14ac:dyDescent="0.2">
      <c r="A73" s="165"/>
      <c r="B73" s="165"/>
      <c r="C73" s="165"/>
      <c r="D73" s="165"/>
      <c r="E73" s="186"/>
      <c r="F73" s="165"/>
      <c r="G73" s="167"/>
      <c r="H73" s="165"/>
      <c r="I73" s="165"/>
      <c r="J73" s="165"/>
      <c r="K73" s="165"/>
      <c r="L73" s="165"/>
      <c r="M73" s="165"/>
      <c r="N73" s="165"/>
      <c r="O73" s="186"/>
      <c r="P73" s="165"/>
      <c r="Q73" s="165"/>
      <c r="R73" s="97"/>
      <c r="S73" s="97"/>
      <c r="T73" s="97"/>
      <c r="U73" s="97"/>
      <c r="V73" s="97"/>
      <c r="W73" s="97"/>
    </row>
    <row r="74" spans="1:23" ht="34.5" customHeight="1" x14ac:dyDescent="0.2">
      <c r="A74" s="165"/>
      <c r="B74" s="165"/>
      <c r="C74" s="165"/>
      <c r="D74" s="165"/>
      <c r="E74" s="186"/>
      <c r="F74" s="165"/>
      <c r="G74" s="167"/>
      <c r="H74" s="165"/>
      <c r="I74" s="165"/>
      <c r="J74" s="165"/>
      <c r="K74" s="165"/>
      <c r="L74" s="165"/>
      <c r="M74" s="165"/>
      <c r="N74" s="165"/>
      <c r="O74" s="186"/>
      <c r="P74" s="165"/>
      <c r="Q74" s="165"/>
      <c r="R74" s="97"/>
      <c r="S74" s="97"/>
      <c r="T74" s="97"/>
      <c r="U74" s="97"/>
      <c r="V74" s="97"/>
      <c r="W74" s="97"/>
    </row>
    <row r="75" spans="1:23" ht="24.95" customHeight="1" x14ac:dyDescent="0.2">
      <c r="A75" s="172"/>
      <c r="B75" s="165" t="s">
        <v>254</v>
      </c>
      <c r="C75" s="165" t="s">
        <v>256</v>
      </c>
      <c r="D75" s="165"/>
      <c r="E75" s="186" t="s">
        <v>344</v>
      </c>
      <c r="F75" s="165"/>
      <c r="G75" s="167"/>
      <c r="H75" s="165"/>
      <c r="I75" s="165"/>
      <c r="J75" s="165"/>
      <c r="K75" s="165"/>
      <c r="L75" s="165"/>
      <c r="M75" s="165"/>
      <c r="N75" s="165"/>
      <c r="O75" s="165"/>
      <c r="P75" s="165"/>
      <c r="Q75" s="172"/>
      <c r="R75" s="97"/>
      <c r="S75" s="97"/>
      <c r="T75" s="97"/>
      <c r="U75" s="97"/>
      <c r="V75" s="97"/>
      <c r="W75" s="97"/>
    </row>
    <row r="76" spans="1:23" ht="24.95" customHeight="1" x14ac:dyDescent="0.2">
      <c r="A76" s="184"/>
      <c r="B76" s="165"/>
      <c r="C76" s="165"/>
      <c r="D76" s="165"/>
      <c r="E76" s="186"/>
      <c r="F76" s="165"/>
      <c r="G76" s="167"/>
      <c r="H76" s="165"/>
      <c r="I76" s="165"/>
      <c r="J76" s="165"/>
      <c r="K76" s="165"/>
      <c r="L76" s="165"/>
      <c r="M76" s="165"/>
      <c r="N76" s="165"/>
      <c r="O76" s="165"/>
      <c r="P76" s="165"/>
      <c r="Q76" s="184"/>
      <c r="R76" s="97"/>
      <c r="S76" s="97"/>
      <c r="T76" s="97"/>
      <c r="U76" s="97"/>
      <c r="V76" s="97"/>
      <c r="W76" s="97"/>
    </row>
    <row r="77" spans="1:23" ht="24.95" customHeight="1" x14ac:dyDescent="0.2">
      <c r="A77" s="164"/>
      <c r="B77" s="165"/>
      <c r="C77" s="165"/>
      <c r="D77" s="165"/>
      <c r="E77" s="186"/>
      <c r="F77" s="165"/>
      <c r="G77" s="167"/>
      <c r="H77" s="165"/>
      <c r="I77" s="165"/>
      <c r="J77" s="165"/>
      <c r="K77" s="165"/>
      <c r="L77" s="165"/>
      <c r="M77" s="165"/>
      <c r="N77" s="165"/>
      <c r="O77" s="165"/>
      <c r="P77" s="165"/>
      <c r="Q77" s="164"/>
      <c r="R77" s="97"/>
      <c r="S77" s="97"/>
      <c r="T77" s="97"/>
      <c r="U77" s="97"/>
      <c r="V77" s="97"/>
      <c r="W77" s="97"/>
    </row>
    <row r="78" spans="1:23" ht="24.95" customHeight="1" x14ac:dyDescent="0.2">
      <c r="A78" s="172"/>
      <c r="B78" s="165" t="s">
        <v>254</v>
      </c>
      <c r="C78" s="165" t="s">
        <v>256</v>
      </c>
      <c r="D78" s="165"/>
      <c r="E78" s="186" t="s">
        <v>289</v>
      </c>
      <c r="F78" s="165"/>
      <c r="G78" s="167"/>
      <c r="H78" s="165"/>
      <c r="I78" s="165"/>
      <c r="J78" s="165"/>
      <c r="K78" s="165"/>
      <c r="L78" s="165"/>
      <c r="M78" s="165"/>
      <c r="N78" s="165"/>
      <c r="O78" s="165"/>
      <c r="P78" s="165"/>
      <c r="Q78" s="172"/>
      <c r="R78" s="97"/>
      <c r="S78" s="97"/>
      <c r="T78" s="97"/>
      <c r="U78" s="97"/>
      <c r="V78" s="97"/>
      <c r="W78" s="97"/>
    </row>
    <row r="79" spans="1:23" ht="24.95" customHeight="1" x14ac:dyDescent="0.2">
      <c r="A79" s="184"/>
      <c r="B79" s="165"/>
      <c r="C79" s="165"/>
      <c r="D79" s="165"/>
      <c r="E79" s="186"/>
      <c r="F79" s="165"/>
      <c r="G79" s="167"/>
      <c r="H79" s="165"/>
      <c r="I79" s="165"/>
      <c r="J79" s="165"/>
      <c r="K79" s="165"/>
      <c r="L79" s="165"/>
      <c r="M79" s="165"/>
      <c r="N79" s="165"/>
      <c r="O79" s="165"/>
      <c r="P79" s="165"/>
      <c r="Q79" s="184"/>
      <c r="R79" s="97"/>
      <c r="S79" s="97"/>
      <c r="T79" s="97"/>
      <c r="U79" s="97"/>
      <c r="V79" s="97"/>
      <c r="W79" s="97"/>
    </row>
    <row r="80" spans="1:23" ht="24.95" customHeight="1" x14ac:dyDescent="0.2">
      <c r="A80" s="164"/>
      <c r="B80" s="165"/>
      <c r="C80" s="165"/>
      <c r="D80" s="165"/>
      <c r="E80" s="186"/>
      <c r="F80" s="165"/>
      <c r="G80" s="167"/>
      <c r="H80" s="165"/>
      <c r="I80" s="165"/>
      <c r="J80" s="165"/>
      <c r="K80" s="165"/>
      <c r="L80" s="165"/>
      <c r="M80" s="165"/>
      <c r="N80" s="165"/>
      <c r="O80" s="165"/>
      <c r="P80" s="165"/>
      <c r="Q80" s="164"/>
      <c r="R80" s="97"/>
      <c r="S80" s="97"/>
      <c r="T80" s="97"/>
      <c r="U80" s="97"/>
      <c r="V80" s="97"/>
      <c r="W80" s="97"/>
    </row>
    <row r="81" spans="1:23" ht="24.95" customHeight="1" x14ac:dyDescent="0.2">
      <c r="A81" s="172"/>
      <c r="B81" s="165" t="s">
        <v>254</v>
      </c>
      <c r="C81" s="165" t="s">
        <v>256</v>
      </c>
      <c r="D81" s="165"/>
      <c r="E81" s="173" t="s">
        <v>290</v>
      </c>
      <c r="F81" s="165"/>
      <c r="G81" s="167"/>
      <c r="H81" s="165"/>
      <c r="I81" s="165"/>
      <c r="J81" s="165"/>
      <c r="K81" s="165"/>
      <c r="L81" s="165"/>
      <c r="M81" s="165"/>
      <c r="N81" s="165"/>
      <c r="O81" s="165"/>
      <c r="P81" s="165"/>
      <c r="Q81" s="163"/>
      <c r="R81" s="97"/>
      <c r="S81" s="97"/>
      <c r="T81" s="97"/>
      <c r="U81" s="97"/>
      <c r="V81" s="97"/>
      <c r="W81" s="97"/>
    </row>
    <row r="82" spans="1:23" ht="24.95" customHeight="1" x14ac:dyDescent="0.2">
      <c r="A82" s="184"/>
      <c r="B82" s="165"/>
      <c r="C82" s="165"/>
      <c r="D82" s="165"/>
      <c r="E82" s="187"/>
      <c r="F82" s="165"/>
      <c r="G82" s="167"/>
      <c r="H82" s="165"/>
      <c r="I82" s="165"/>
      <c r="J82" s="165"/>
      <c r="K82" s="165"/>
      <c r="L82" s="165"/>
      <c r="M82" s="165"/>
      <c r="N82" s="165"/>
      <c r="O82" s="165"/>
      <c r="P82" s="165"/>
      <c r="Q82" s="200"/>
      <c r="R82" s="97"/>
      <c r="S82" s="97"/>
      <c r="T82" s="97"/>
      <c r="U82" s="97"/>
      <c r="V82" s="97"/>
      <c r="W82" s="97"/>
    </row>
    <row r="83" spans="1:23" ht="24.95" customHeight="1" x14ac:dyDescent="0.2">
      <c r="A83" s="164"/>
      <c r="B83" s="165"/>
      <c r="C83" s="165"/>
      <c r="D83" s="165"/>
      <c r="E83" s="174"/>
      <c r="F83" s="165"/>
      <c r="G83" s="167"/>
      <c r="H83" s="165"/>
      <c r="I83" s="165"/>
      <c r="J83" s="165"/>
      <c r="K83" s="165"/>
      <c r="L83" s="165"/>
      <c r="M83" s="165"/>
      <c r="N83" s="165"/>
      <c r="O83" s="165"/>
      <c r="P83" s="165"/>
      <c r="Q83" s="201"/>
      <c r="R83" s="97"/>
      <c r="S83" s="97"/>
      <c r="T83" s="97"/>
      <c r="U83" s="97"/>
      <c r="V83" s="97"/>
      <c r="W83" s="97"/>
    </row>
    <row r="84" spans="1:23" ht="24.95" customHeight="1" x14ac:dyDescent="0.2">
      <c r="A84" s="172"/>
      <c r="B84" s="165" t="s">
        <v>254</v>
      </c>
      <c r="C84" s="165" t="s">
        <v>256</v>
      </c>
      <c r="D84" s="165"/>
      <c r="E84" s="186" t="s">
        <v>345</v>
      </c>
      <c r="F84" s="165"/>
      <c r="G84" s="167"/>
      <c r="H84" s="165"/>
      <c r="I84" s="165"/>
      <c r="J84" s="165"/>
      <c r="K84" s="165"/>
      <c r="L84" s="165"/>
      <c r="M84" s="165"/>
      <c r="N84" s="165"/>
      <c r="O84" s="165"/>
      <c r="P84" s="165"/>
      <c r="Q84" s="172"/>
      <c r="R84" s="97"/>
      <c r="S84" s="97"/>
      <c r="T84" s="97"/>
      <c r="U84" s="97"/>
      <c r="V84" s="97"/>
      <c r="W84" s="97"/>
    </row>
    <row r="85" spans="1:23" ht="24.95" customHeight="1" x14ac:dyDescent="0.2">
      <c r="A85" s="184"/>
      <c r="B85" s="165"/>
      <c r="C85" s="165"/>
      <c r="D85" s="165"/>
      <c r="E85" s="186"/>
      <c r="F85" s="165"/>
      <c r="G85" s="167"/>
      <c r="H85" s="165"/>
      <c r="I85" s="165"/>
      <c r="J85" s="165"/>
      <c r="K85" s="165"/>
      <c r="L85" s="165"/>
      <c r="M85" s="165"/>
      <c r="N85" s="165"/>
      <c r="O85" s="165"/>
      <c r="P85" s="165"/>
      <c r="Q85" s="184"/>
      <c r="R85" s="97"/>
      <c r="S85" s="97"/>
      <c r="T85" s="97"/>
      <c r="U85" s="97"/>
      <c r="V85" s="97"/>
      <c r="W85" s="97"/>
    </row>
    <row r="86" spans="1:23" ht="24.95" customHeight="1" x14ac:dyDescent="0.2">
      <c r="A86" s="164"/>
      <c r="B86" s="165"/>
      <c r="C86" s="165"/>
      <c r="D86" s="165"/>
      <c r="E86" s="186"/>
      <c r="F86" s="165"/>
      <c r="G86" s="167"/>
      <c r="H86" s="165"/>
      <c r="I86" s="165"/>
      <c r="J86" s="165"/>
      <c r="K86" s="165"/>
      <c r="L86" s="165"/>
      <c r="M86" s="165"/>
      <c r="N86" s="165"/>
      <c r="O86" s="165"/>
      <c r="P86" s="165"/>
      <c r="Q86" s="164"/>
      <c r="R86" s="97"/>
      <c r="S86" s="97"/>
      <c r="T86" s="97"/>
      <c r="U86" s="97"/>
      <c r="V86" s="97"/>
      <c r="W86" s="97"/>
    </row>
    <row r="87" spans="1:23" ht="24.95" customHeight="1" x14ac:dyDescent="0.2">
      <c r="A87" s="172"/>
      <c r="B87" s="165" t="s">
        <v>254</v>
      </c>
      <c r="C87" s="165" t="s">
        <v>256</v>
      </c>
      <c r="D87" s="165"/>
      <c r="E87" s="186" t="s">
        <v>291</v>
      </c>
      <c r="F87" s="165"/>
      <c r="G87" s="167"/>
      <c r="H87" s="165"/>
      <c r="I87" s="165"/>
      <c r="J87" s="165"/>
      <c r="K87" s="165"/>
      <c r="L87" s="165"/>
      <c r="M87" s="165"/>
      <c r="N87" s="165"/>
      <c r="O87" s="165"/>
      <c r="P87" s="165"/>
      <c r="Q87" s="172"/>
      <c r="R87" s="97"/>
      <c r="S87" s="97"/>
      <c r="T87" s="97"/>
      <c r="U87" s="97"/>
      <c r="V87" s="97"/>
      <c r="W87" s="97"/>
    </row>
    <row r="88" spans="1:23" ht="24.95" customHeight="1" x14ac:dyDescent="0.2">
      <c r="A88" s="184"/>
      <c r="B88" s="165"/>
      <c r="C88" s="165"/>
      <c r="D88" s="165"/>
      <c r="E88" s="186"/>
      <c r="F88" s="165"/>
      <c r="G88" s="167"/>
      <c r="H88" s="165"/>
      <c r="I88" s="165"/>
      <c r="J88" s="165"/>
      <c r="K88" s="165"/>
      <c r="L88" s="165"/>
      <c r="M88" s="165"/>
      <c r="N88" s="165"/>
      <c r="O88" s="165"/>
      <c r="P88" s="165"/>
      <c r="Q88" s="184"/>
      <c r="R88" s="97"/>
      <c r="S88" s="97"/>
      <c r="T88" s="97"/>
      <c r="U88" s="97"/>
      <c r="V88" s="97"/>
      <c r="W88" s="97"/>
    </row>
    <row r="89" spans="1:23" ht="24.95" customHeight="1" x14ac:dyDescent="0.2">
      <c r="A89" s="164"/>
      <c r="B89" s="165"/>
      <c r="C89" s="165"/>
      <c r="D89" s="165"/>
      <c r="E89" s="186"/>
      <c r="F89" s="165"/>
      <c r="G89" s="167"/>
      <c r="H89" s="165"/>
      <c r="I89" s="165"/>
      <c r="J89" s="165"/>
      <c r="K89" s="165"/>
      <c r="L89" s="165"/>
      <c r="M89" s="165"/>
      <c r="N89" s="165"/>
      <c r="O89" s="165"/>
      <c r="P89" s="165"/>
      <c r="Q89" s="164"/>
      <c r="R89" s="97"/>
      <c r="S89" s="97"/>
      <c r="T89" s="97"/>
      <c r="U89" s="97"/>
      <c r="V89" s="97"/>
      <c r="W89" s="97"/>
    </row>
    <row r="90" spans="1:23" ht="24.95" customHeight="1" x14ac:dyDescent="0.2">
      <c r="A90" s="172">
        <v>4</v>
      </c>
      <c r="B90" s="165" t="s">
        <v>254</v>
      </c>
      <c r="C90" s="165" t="s">
        <v>257</v>
      </c>
      <c r="D90" s="165"/>
      <c r="E90" s="166" t="s">
        <v>352</v>
      </c>
      <c r="F90" s="165"/>
      <c r="G90" s="167"/>
      <c r="H90" s="165"/>
      <c r="I90" s="165"/>
      <c r="J90" s="165"/>
      <c r="K90" s="165"/>
      <c r="L90" s="165"/>
      <c r="M90" s="165"/>
      <c r="N90" s="165"/>
      <c r="O90" s="186"/>
      <c r="P90" s="175"/>
      <c r="Q90" s="175"/>
      <c r="R90" s="97"/>
      <c r="S90" s="97"/>
      <c r="T90" s="97"/>
      <c r="U90" s="97"/>
      <c r="V90" s="97"/>
      <c r="W90" s="97"/>
    </row>
    <row r="91" spans="1:23" ht="24.95" customHeight="1" x14ac:dyDescent="0.2">
      <c r="A91" s="184"/>
      <c r="B91" s="165"/>
      <c r="C91" s="165"/>
      <c r="D91" s="165"/>
      <c r="E91" s="166"/>
      <c r="F91" s="165"/>
      <c r="G91" s="167"/>
      <c r="H91" s="165"/>
      <c r="I91" s="165"/>
      <c r="J91" s="165"/>
      <c r="K91" s="165"/>
      <c r="L91" s="165"/>
      <c r="M91" s="165"/>
      <c r="N91" s="165"/>
      <c r="O91" s="186"/>
      <c r="P91" s="165"/>
      <c r="Q91" s="165"/>
      <c r="R91" s="97"/>
      <c r="S91" s="97"/>
      <c r="T91" s="97"/>
      <c r="U91" s="97"/>
      <c r="V91" s="97"/>
      <c r="W91" s="97"/>
    </row>
    <row r="92" spans="1:23" ht="24.95" customHeight="1" x14ac:dyDescent="0.2">
      <c r="A92" s="164"/>
      <c r="B92" s="165"/>
      <c r="C92" s="165"/>
      <c r="D92" s="165"/>
      <c r="E92" s="166"/>
      <c r="F92" s="165"/>
      <c r="G92" s="167"/>
      <c r="H92" s="165"/>
      <c r="I92" s="165"/>
      <c r="J92" s="165"/>
      <c r="K92" s="165"/>
      <c r="L92" s="165"/>
      <c r="M92" s="165"/>
      <c r="N92" s="165"/>
      <c r="O92" s="186"/>
      <c r="P92" s="165"/>
      <c r="Q92" s="165"/>
      <c r="R92" s="97"/>
      <c r="S92" s="97"/>
      <c r="T92" s="97"/>
      <c r="U92" s="97"/>
      <c r="V92" s="97"/>
      <c r="W92" s="97"/>
    </row>
    <row r="93" spans="1:23" ht="24.95" customHeight="1" x14ac:dyDescent="0.2">
      <c r="A93" s="165">
        <v>5</v>
      </c>
      <c r="B93" s="165" t="s">
        <v>254</v>
      </c>
      <c r="C93" s="165" t="s">
        <v>257</v>
      </c>
      <c r="D93" s="165"/>
      <c r="E93" s="166" t="s">
        <v>353</v>
      </c>
      <c r="F93" s="165"/>
      <c r="G93" s="167"/>
      <c r="H93" s="165"/>
      <c r="I93" s="165"/>
      <c r="J93" s="165"/>
      <c r="K93" s="165"/>
      <c r="L93" s="165"/>
      <c r="M93" s="165"/>
      <c r="N93" s="165"/>
      <c r="O93" s="186"/>
      <c r="P93" s="175"/>
      <c r="Q93" s="175"/>
      <c r="R93" s="97"/>
      <c r="S93" s="97"/>
      <c r="T93" s="97"/>
      <c r="U93" s="97"/>
      <c r="V93" s="97"/>
      <c r="W93" s="97"/>
    </row>
    <row r="94" spans="1:23" ht="24.95" customHeight="1" x14ac:dyDescent="0.2">
      <c r="A94" s="165"/>
      <c r="B94" s="165"/>
      <c r="C94" s="165"/>
      <c r="D94" s="165"/>
      <c r="E94" s="166"/>
      <c r="F94" s="165"/>
      <c r="G94" s="167"/>
      <c r="H94" s="165"/>
      <c r="I94" s="165"/>
      <c r="J94" s="165"/>
      <c r="K94" s="165"/>
      <c r="L94" s="165"/>
      <c r="M94" s="165"/>
      <c r="N94" s="165"/>
      <c r="O94" s="186"/>
      <c r="P94" s="165"/>
      <c r="Q94" s="165"/>
      <c r="R94" s="97"/>
      <c r="S94" s="97"/>
      <c r="T94" s="97"/>
      <c r="U94" s="97"/>
      <c r="V94" s="97"/>
      <c r="W94" s="97"/>
    </row>
    <row r="95" spans="1:23" ht="24.95" customHeight="1" x14ac:dyDescent="0.2">
      <c r="A95" s="165"/>
      <c r="B95" s="165"/>
      <c r="C95" s="165"/>
      <c r="D95" s="165"/>
      <c r="E95" s="166"/>
      <c r="F95" s="165"/>
      <c r="G95" s="167"/>
      <c r="H95" s="165"/>
      <c r="I95" s="165"/>
      <c r="J95" s="165"/>
      <c r="K95" s="165"/>
      <c r="L95" s="165"/>
      <c r="M95" s="165"/>
      <c r="N95" s="165"/>
      <c r="O95" s="186"/>
      <c r="P95" s="165"/>
      <c r="Q95" s="165"/>
      <c r="R95" s="97"/>
      <c r="S95" s="97"/>
      <c r="T95" s="97"/>
      <c r="U95" s="97"/>
      <c r="V95" s="97"/>
      <c r="W95" s="97"/>
    </row>
    <row r="96" spans="1:23" ht="24.95" customHeight="1" x14ac:dyDescent="0.2">
      <c r="A96" s="165">
        <v>6</v>
      </c>
      <c r="B96" s="165" t="s">
        <v>254</v>
      </c>
      <c r="C96" s="165" t="s">
        <v>257</v>
      </c>
      <c r="D96" s="165"/>
      <c r="E96" s="202" t="s">
        <v>292</v>
      </c>
      <c r="F96" s="165"/>
      <c r="G96" s="167"/>
      <c r="H96" s="165"/>
      <c r="I96" s="165"/>
      <c r="J96" s="165"/>
      <c r="K96" s="165"/>
      <c r="L96" s="165"/>
      <c r="M96" s="165"/>
      <c r="N96" s="165"/>
      <c r="O96" s="186"/>
      <c r="P96" s="175"/>
      <c r="Q96" s="175"/>
      <c r="R96" s="97"/>
      <c r="S96" s="97"/>
      <c r="T96" s="97"/>
      <c r="U96" s="97"/>
      <c r="V96" s="97"/>
      <c r="W96" s="97"/>
    </row>
    <row r="97" spans="1:23" ht="24.95" customHeight="1" x14ac:dyDescent="0.2">
      <c r="A97" s="165"/>
      <c r="B97" s="165"/>
      <c r="C97" s="165"/>
      <c r="D97" s="165"/>
      <c r="E97" s="170"/>
      <c r="F97" s="165"/>
      <c r="G97" s="167"/>
      <c r="H97" s="165"/>
      <c r="I97" s="165"/>
      <c r="J97" s="165"/>
      <c r="K97" s="165"/>
      <c r="L97" s="165"/>
      <c r="M97" s="165"/>
      <c r="N97" s="165"/>
      <c r="O97" s="186"/>
      <c r="P97" s="165"/>
      <c r="Q97" s="165"/>
      <c r="R97" s="97"/>
      <c r="S97" s="97"/>
      <c r="T97" s="97"/>
      <c r="U97" s="97"/>
      <c r="V97" s="97"/>
      <c r="W97" s="97"/>
    </row>
    <row r="98" spans="1:23" ht="24.95" customHeight="1" x14ac:dyDescent="0.2">
      <c r="A98" s="165"/>
      <c r="B98" s="165"/>
      <c r="C98" s="165"/>
      <c r="D98" s="165"/>
      <c r="E98" s="171"/>
      <c r="F98" s="165"/>
      <c r="G98" s="167"/>
      <c r="H98" s="165"/>
      <c r="I98" s="165"/>
      <c r="J98" s="165"/>
      <c r="K98" s="165"/>
      <c r="L98" s="165"/>
      <c r="M98" s="165"/>
      <c r="N98" s="165"/>
      <c r="O98" s="186"/>
      <c r="P98" s="165"/>
      <c r="Q98" s="165"/>
      <c r="R98" s="97"/>
      <c r="S98" s="97"/>
      <c r="T98" s="97"/>
      <c r="U98" s="97"/>
      <c r="V98" s="97"/>
      <c r="W98" s="97"/>
    </row>
    <row r="99" spans="1:23" ht="24.95" customHeight="1" x14ac:dyDescent="0.2">
      <c r="A99" s="165"/>
      <c r="B99" s="165" t="s">
        <v>254</v>
      </c>
      <c r="C99" s="165" t="s">
        <v>257</v>
      </c>
      <c r="D99" s="194"/>
      <c r="E99" s="166" t="s">
        <v>293</v>
      </c>
      <c r="F99" s="165"/>
      <c r="G99" s="167"/>
      <c r="H99" s="165"/>
      <c r="I99" s="165"/>
      <c r="J99" s="165"/>
      <c r="K99" s="165"/>
      <c r="L99" s="165"/>
      <c r="M99" s="165"/>
      <c r="N99" s="165"/>
      <c r="O99" s="165"/>
      <c r="P99" s="165"/>
      <c r="Q99" s="172"/>
      <c r="R99" s="97"/>
      <c r="S99" s="97"/>
      <c r="T99" s="97"/>
      <c r="U99" s="97"/>
      <c r="V99" s="97"/>
      <c r="W99" s="97"/>
    </row>
    <row r="100" spans="1:23" ht="24.95" customHeight="1" x14ac:dyDescent="0.2">
      <c r="A100" s="165"/>
      <c r="B100" s="165"/>
      <c r="C100" s="165"/>
      <c r="D100" s="194"/>
      <c r="E100" s="166"/>
      <c r="F100" s="165"/>
      <c r="G100" s="167"/>
      <c r="H100" s="165"/>
      <c r="I100" s="165"/>
      <c r="J100" s="165"/>
      <c r="K100" s="165"/>
      <c r="L100" s="165"/>
      <c r="M100" s="165"/>
      <c r="N100" s="165"/>
      <c r="O100" s="165"/>
      <c r="P100" s="165"/>
      <c r="Q100" s="184"/>
      <c r="R100" s="97"/>
      <c r="S100" s="97"/>
      <c r="T100" s="97"/>
      <c r="U100" s="97"/>
      <c r="V100" s="97"/>
      <c r="W100" s="97"/>
    </row>
    <row r="101" spans="1:23" ht="24.95" customHeight="1" x14ac:dyDescent="0.2">
      <c r="A101" s="165"/>
      <c r="B101" s="165"/>
      <c r="C101" s="165"/>
      <c r="D101" s="194"/>
      <c r="E101" s="166"/>
      <c r="F101" s="165"/>
      <c r="G101" s="167"/>
      <c r="H101" s="165"/>
      <c r="I101" s="165"/>
      <c r="J101" s="165"/>
      <c r="K101" s="165"/>
      <c r="L101" s="165"/>
      <c r="M101" s="165"/>
      <c r="N101" s="165"/>
      <c r="O101" s="165"/>
      <c r="P101" s="165"/>
      <c r="Q101" s="164"/>
      <c r="R101" s="97"/>
      <c r="S101" s="97"/>
      <c r="T101" s="97"/>
      <c r="U101" s="97"/>
      <c r="V101" s="97"/>
      <c r="W101" s="97"/>
    </row>
    <row r="102" spans="1:23" ht="24.95" customHeight="1" x14ac:dyDescent="0.2">
      <c r="A102" s="165"/>
      <c r="B102" s="165" t="s">
        <v>254</v>
      </c>
      <c r="C102" s="165" t="s">
        <v>257</v>
      </c>
      <c r="D102" s="165"/>
      <c r="E102" s="166" t="s">
        <v>294</v>
      </c>
      <c r="F102" s="165"/>
      <c r="G102" s="167"/>
      <c r="H102" s="165"/>
      <c r="I102" s="165"/>
      <c r="J102" s="165"/>
      <c r="K102" s="165"/>
      <c r="L102" s="165"/>
      <c r="M102" s="165"/>
      <c r="N102" s="165"/>
      <c r="O102" s="165"/>
      <c r="P102" s="165"/>
      <c r="Q102" s="172"/>
      <c r="R102" s="97"/>
      <c r="S102" s="97"/>
      <c r="T102" s="97"/>
      <c r="U102" s="97"/>
      <c r="V102" s="97"/>
      <c r="W102" s="97"/>
    </row>
    <row r="103" spans="1:23" ht="24.95" customHeight="1" x14ac:dyDescent="0.2">
      <c r="A103" s="165"/>
      <c r="B103" s="165"/>
      <c r="C103" s="165"/>
      <c r="D103" s="165"/>
      <c r="E103" s="166"/>
      <c r="F103" s="165"/>
      <c r="G103" s="167"/>
      <c r="H103" s="165"/>
      <c r="I103" s="165"/>
      <c r="J103" s="165"/>
      <c r="K103" s="165"/>
      <c r="L103" s="165"/>
      <c r="M103" s="165"/>
      <c r="N103" s="165"/>
      <c r="O103" s="165"/>
      <c r="P103" s="165"/>
      <c r="Q103" s="184"/>
      <c r="R103" s="97"/>
      <c r="S103" s="97"/>
      <c r="T103" s="97"/>
      <c r="U103" s="97"/>
      <c r="V103" s="97"/>
      <c r="W103" s="97"/>
    </row>
    <row r="104" spans="1:23" ht="24.95" customHeight="1" x14ac:dyDescent="0.2">
      <c r="A104" s="165"/>
      <c r="B104" s="165"/>
      <c r="C104" s="165"/>
      <c r="D104" s="165"/>
      <c r="E104" s="166"/>
      <c r="F104" s="165"/>
      <c r="G104" s="167"/>
      <c r="H104" s="165"/>
      <c r="I104" s="165"/>
      <c r="J104" s="165"/>
      <c r="K104" s="165"/>
      <c r="L104" s="165"/>
      <c r="M104" s="165"/>
      <c r="N104" s="165"/>
      <c r="O104" s="165"/>
      <c r="P104" s="165"/>
      <c r="Q104" s="164"/>
      <c r="R104" s="97"/>
      <c r="S104" s="97"/>
      <c r="T104" s="97"/>
      <c r="U104" s="97"/>
      <c r="V104" s="97"/>
      <c r="W104" s="97"/>
    </row>
    <row r="105" spans="1:23" ht="24.95" customHeight="1" x14ac:dyDescent="0.2">
      <c r="A105" s="165">
        <v>7</v>
      </c>
      <c r="B105" s="165" t="s">
        <v>254</v>
      </c>
      <c r="C105" s="165" t="s">
        <v>257</v>
      </c>
      <c r="D105" s="165"/>
      <c r="E105" s="166" t="s">
        <v>354</v>
      </c>
      <c r="F105" s="165"/>
      <c r="G105" s="167"/>
      <c r="H105" s="165"/>
      <c r="I105" s="165"/>
      <c r="J105" s="165"/>
      <c r="K105" s="165"/>
      <c r="L105" s="165"/>
      <c r="M105" s="165"/>
      <c r="N105" s="165"/>
      <c r="O105" s="186"/>
      <c r="P105" s="175"/>
      <c r="Q105" s="163"/>
      <c r="R105" s="97"/>
      <c r="S105" s="97"/>
      <c r="T105" s="97"/>
      <c r="U105" s="97"/>
      <c r="V105" s="97"/>
      <c r="W105" s="97"/>
    </row>
    <row r="106" spans="1:23" ht="24.95" customHeight="1" x14ac:dyDescent="0.2">
      <c r="A106" s="165"/>
      <c r="B106" s="165"/>
      <c r="C106" s="165"/>
      <c r="D106" s="165"/>
      <c r="E106" s="166"/>
      <c r="F106" s="165"/>
      <c r="G106" s="167"/>
      <c r="H106" s="165"/>
      <c r="I106" s="165"/>
      <c r="J106" s="165"/>
      <c r="K106" s="165"/>
      <c r="L106" s="165"/>
      <c r="M106" s="165"/>
      <c r="N106" s="165"/>
      <c r="O106" s="186"/>
      <c r="P106" s="165"/>
      <c r="Q106" s="184"/>
      <c r="R106" s="97"/>
      <c r="S106" s="97"/>
      <c r="T106" s="97"/>
      <c r="U106" s="97"/>
      <c r="V106" s="97"/>
      <c r="W106" s="97"/>
    </row>
    <row r="107" spans="1:23" ht="24.95" customHeight="1" x14ac:dyDescent="0.2">
      <c r="A107" s="165"/>
      <c r="B107" s="165"/>
      <c r="C107" s="165"/>
      <c r="D107" s="165"/>
      <c r="E107" s="166"/>
      <c r="F107" s="165"/>
      <c r="G107" s="167"/>
      <c r="H107" s="165"/>
      <c r="I107" s="165"/>
      <c r="J107" s="165"/>
      <c r="K107" s="165"/>
      <c r="L107" s="165"/>
      <c r="M107" s="165"/>
      <c r="N107" s="165"/>
      <c r="O107" s="186"/>
      <c r="P107" s="165"/>
      <c r="Q107" s="164"/>
      <c r="R107" s="97"/>
      <c r="S107" s="97"/>
      <c r="T107" s="97"/>
      <c r="U107" s="97"/>
      <c r="V107" s="97"/>
      <c r="W107" s="97"/>
    </row>
    <row r="108" spans="1:23" ht="24.95" customHeight="1" x14ac:dyDescent="0.2">
      <c r="A108" s="165">
        <v>8</v>
      </c>
      <c r="B108" s="165" t="s">
        <v>254</v>
      </c>
      <c r="C108" s="165" t="s">
        <v>258</v>
      </c>
      <c r="D108" s="165"/>
      <c r="E108" s="186" t="s">
        <v>295</v>
      </c>
      <c r="F108" s="165"/>
      <c r="G108" s="167"/>
      <c r="H108" s="165"/>
      <c r="I108" s="165"/>
      <c r="J108" s="165"/>
      <c r="K108" s="165"/>
      <c r="L108" s="165"/>
      <c r="M108" s="165"/>
      <c r="N108" s="165"/>
      <c r="O108" s="186"/>
      <c r="P108" s="175"/>
      <c r="Q108" s="175"/>
      <c r="R108" s="97"/>
      <c r="S108" s="97"/>
      <c r="T108" s="97"/>
      <c r="U108" s="97"/>
      <c r="V108" s="97"/>
      <c r="W108" s="97"/>
    </row>
    <row r="109" spans="1:23" ht="24.95" customHeight="1" x14ac:dyDescent="0.2">
      <c r="A109" s="165"/>
      <c r="B109" s="165"/>
      <c r="C109" s="165"/>
      <c r="D109" s="165"/>
      <c r="E109" s="186"/>
      <c r="F109" s="165"/>
      <c r="G109" s="167"/>
      <c r="H109" s="165"/>
      <c r="I109" s="165"/>
      <c r="J109" s="165"/>
      <c r="K109" s="165"/>
      <c r="L109" s="165"/>
      <c r="M109" s="165"/>
      <c r="N109" s="165"/>
      <c r="O109" s="186"/>
      <c r="P109" s="165"/>
      <c r="Q109" s="165"/>
      <c r="R109" s="97"/>
      <c r="S109" s="97"/>
      <c r="T109" s="97"/>
      <c r="U109" s="97"/>
      <c r="V109" s="97"/>
      <c r="W109" s="97"/>
    </row>
    <row r="110" spans="1:23" ht="24.95" customHeight="1" x14ac:dyDescent="0.2">
      <c r="A110" s="165"/>
      <c r="B110" s="165"/>
      <c r="C110" s="165"/>
      <c r="D110" s="165"/>
      <c r="E110" s="186"/>
      <c r="F110" s="165"/>
      <c r="G110" s="167"/>
      <c r="H110" s="165"/>
      <c r="I110" s="165"/>
      <c r="J110" s="165"/>
      <c r="K110" s="165"/>
      <c r="L110" s="165"/>
      <c r="M110" s="165"/>
      <c r="N110" s="165"/>
      <c r="O110" s="186"/>
      <c r="P110" s="165"/>
      <c r="Q110" s="165"/>
      <c r="R110" s="97"/>
      <c r="S110" s="97"/>
      <c r="T110" s="97"/>
      <c r="U110" s="97"/>
      <c r="V110" s="97"/>
      <c r="W110" s="97"/>
    </row>
    <row r="111" spans="1:23" ht="24.95" customHeight="1" x14ac:dyDescent="0.2">
      <c r="A111" s="165">
        <v>9</v>
      </c>
      <c r="B111" s="165" t="s">
        <v>254</v>
      </c>
      <c r="C111" s="165" t="s">
        <v>258</v>
      </c>
      <c r="D111" s="165"/>
      <c r="E111" s="173" t="s">
        <v>362</v>
      </c>
      <c r="F111" s="165"/>
      <c r="G111" s="167"/>
      <c r="H111" s="165"/>
      <c r="I111" s="165"/>
      <c r="J111" s="165"/>
      <c r="K111" s="165"/>
      <c r="L111" s="165"/>
      <c r="M111" s="165"/>
      <c r="N111" s="165"/>
      <c r="O111" s="186"/>
      <c r="P111" s="175"/>
      <c r="Q111" s="175"/>
      <c r="R111" s="97"/>
      <c r="S111" s="97"/>
      <c r="T111" s="97"/>
      <c r="U111" s="97"/>
      <c r="V111" s="97"/>
      <c r="W111" s="97"/>
    </row>
    <row r="112" spans="1:23" ht="24.95" customHeight="1" x14ac:dyDescent="0.2">
      <c r="A112" s="165"/>
      <c r="B112" s="165"/>
      <c r="C112" s="165"/>
      <c r="D112" s="165"/>
      <c r="E112" s="187"/>
      <c r="F112" s="165"/>
      <c r="G112" s="167"/>
      <c r="H112" s="165"/>
      <c r="I112" s="165"/>
      <c r="J112" s="165"/>
      <c r="K112" s="165"/>
      <c r="L112" s="165"/>
      <c r="M112" s="165"/>
      <c r="N112" s="165"/>
      <c r="O112" s="186"/>
      <c r="P112" s="165"/>
      <c r="Q112" s="165"/>
      <c r="R112" s="97"/>
      <c r="S112" s="97"/>
      <c r="T112" s="97"/>
      <c r="U112" s="97"/>
      <c r="V112" s="97"/>
      <c r="W112" s="97"/>
    </row>
    <row r="113" spans="1:23" ht="24.95" customHeight="1" x14ac:dyDescent="0.2">
      <c r="A113" s="165"/>
      <c r="B113" s="165"/>
      <c r="C113" s="165"/>
      <c r="D113" s="165"/>
      <c r="E113" s="174"/>
      <c r="F113" s="165"/>
      <c r="G113" s="167"/>
      <c r="H113" s="165"/>
      <c r="I113" s="165"/>
      <c r="J113" s="165"/>
      <c r="K113" s="165"/>
      <c r="L113" s="165"/>
      <c r="M113" s="165"/>
      <c r="N113" s="165"/>
      <c r="O113" s="186"/>
      <c r="P113" s="165"/>
      <c r="Q113" s="165"/>
      <c r="R113" s="97"/>
      <c r="S113" s="97"/>
      <c r="T113" s="97"/>
      <c r="U113" s="97"/>
      <c r="V113" s="97"/>
      <c r="W113" s="97"/>
    </row>
    <row r="114" spans="1:23" ht="24.95" customHeight="1" x14ac:dyDescent="0.2">
      <c r="A114" s="165"/>
      <c r="B114" s="165" t="s">
        <v>254</v>
      </c>
      <c r="C114" s="165" t="s">
        <v>258</v>
      </c>
      <c r="D114" s="165"/>
      <c r="E114" s="186" t="s">
        <v>296</v>
      </c>
      <c r="F114" s="165"/>
      <c r="G114" s="167"/>
      <c r="H114" s="165"/>
      <c r="I114" s="165"/>
      <c r="J114" s="165"/>
      <c r="K114" s="165"/>
      <c r="L114" s="165"/>
      <c r="M114" s="165"/>
      <c r="N114" s="165"/>
      <c r="O114" s="165"/>
      <c r="P114" s="165"/>
      <c r="Q114" s="172"/>
      <c r="R114" s="97"/>
      <c r="S114" s="97"/>
      <c r="T114" s="97"/>
      <c r="U114" s="97"/>
      <c r="V114" s="97"/>
      <c r="W114" s="97"/>
    </row>
    <row r="115" spans="1:23" ht="24.95" customHeight="1" x14ac:dyDescent="0.2">
      <c r="A115" s="165"/>
      <c r="B115" s="165"/>
      <c r="C115" s="165"/>
      <c r="D115" s="165"/>
      <c r="E115" s="186"/>
      <c r="F115" s="165"/>
      <c r="G115" s="167"/>
      <c r="H115" s="165"/>
      <c r="I115" s="165"/>
      <c r="J115" s="165"/>
      <c r="K115" s="165"/>
      <c r="L115" s="165"/>
      <c r="M115" s="165"/>
      <c r="N115" s="165"/>
      <c r="O115" s="165"/>
      <c r="P115" s="165"/>
      <c r="Q115" s="184"/>
      <c r="R115" s="97"/>
      <c r="S115" s="97"/>
      <c r="T115" s="97"/>
      <c r="U115" s="97"/>
      <c r="V115" s="97"/>
      <c r="W115" s="97"/>
    </row>
    <row r="116" spans="1:23" ht="24.95" customHeight="1" x14ac:dyDescent="0.2">
      <c r="A116" s="165"/>
      <c r="B116" s="165"/>
      <c r="C116" s="165"/>
      <c r="D116" s="165"/>
      <c r="E116" s="186"/>
      <c r="F116" s="165"/>
      <c r="G116" s="167"/>
      <c r="H116" s="165"/>
      <c r="I116" s="165"/>
      <c r="J116" s="165"/>
      <c r="K116" s="165"/>
      <c r="L116" s="165"/>
      <c r="M116" s="165"/>
      <c r="N116" s="165"/>
      <c r="O116" s="165"/>
      <c r="P116" s="165"/>
      <c r="Q116" s="164"/>
      <c r="R116" s="97"/>
      <c r="S116" s="97"/>
      <c r="T116" s="97"/>
      <c r="U116" s="97"/>
      <c r="V116" s="97"/>
      <c r="W116" s="97"/>
    </row>
    <row r="117" spans="1:23" ht="24.95" customHeight="1" x14ac:dyDescent="0.2">
      <c r="A117" s="165"/>
      <c r="B117" s="165" t="s">
        <v>254</v>
      </c>
      <c r="C117" s="165" t="s">
        <v>258</v>
      </c>
      <c r="D117" s="165"/>
      <c r="E117" s="186" t="s">
        <v>297</v>
      </c>
      <c r="F117" s="165"/>
      <c r="G117" s="167"/>
      <c r="H117" s="165"/>
      <c r="I117" s="165"/>
      <c r="J117" s="165"/>
      <c r="K117" s="165"/>
      <c r="L117" s="165"/>
      <c r="M117" s="165"/>
      <c r="N117" s="165"/>
      <c r="O117" s="165"/>
      <c r="P117" s="165"/>
      <c r="Q117" s="172"/>
      <c r="R117" s="97"/>
      <c r="S117" s="97"/>
      <c r="T117" s="97"/>
      <c r="U117" s="97"/>
      <c r="V117" s="97"/>
      <c r="W117" s="97"/>
    </row>
    <row r="118" spans="1:23" ht="24.95" customHeight="1" x14ac:dyDescent="0.2">
      <c r="A118" s="165"/>
      <c r="B118" s="165"/>
      <c r="C118" s="165"/>
      <c r="D118" s="165"/>
      <c r="E118" s="186"/>
      <c r="F118" s="165"/>
      <c r="G118" s="167"/>
      <c r="H118" s="165"/>
      <c r="I118" s="165"/>
      <c r="J118" s="165"/>
      <c r="K118" s="165"/>
      <c r="L118" s="165"/>
      <c r="M118" s="165"/>
      <c r="N118" s="165"/>
      <c r="O118" s="165"/>
      <c r="P118" s="165"/>
      <c r="Q118" s="184"/>
      <c r="R118" s="97"/>
      <c r="S118" s="97"/>
      <c r="T118" s="97"/>
      <c r="U118" s="97"/>
      <c r="V118" s="97"/>
      <c r="W118" s="97"/>
    </row>
    <row r="119" spans="1:23" ht="24.95" customHeight="1" x14ac:dyDescent="0.2">
      <c r="A119" s="165"/>
      <c r="B119" s="165"/>
      <c r="C119" s="165"/>
      <c r="D119" s="165"/>
      <c r="E119" s="186"/>
      <c r="F119" s="165"/>
      <c r="G119" s="167"/>
      <c r="H119" s="165"/>
      <c r="I119" s="165"/>
      <c r="J119" s="165"/>
      <c r="K119" s="165"/>
      <c r="L119" s="165"/>
      <c r="M119" s="165"/>
      <c r="N119" s="165"/>
      <c r="O119" s="165"/>
      <c r="P119" s="165"/>
      <c r="Q119" s="164"/>
      <c r="R119" s="97"/>
      <c r="S119" s="97"/>
      <c r="T119" s="97"/>
      <c r="U119" s="97"/>
      <c r="V119" s="97"/>
      <c r="W119" s="97"/>
    </row>
    <row r="120" spans="1:23" ht="24.95" customHeight="1" x14ac:dyDescent="0.2">
      <c r="A120" s="165"/>
      <c r="B120" s="165" t="s">
        <v>254</v>
      </c>
      <c r="C120" s="165" t="s">
        <v>258</v>
      </c>
      <c r="D120" s="165"/>
      <c r="E120" s="186" t="s">
        <v>298</v>
      </c>
      <c r="F120" s="165"/>
      <c r="G120" s="167"/>
      <c r="H120" s="165"/>
      <c r="I120" s="165"/>
      <c r="J120" s="165"/>
      <c r="K120" s="165"/>
      <c r="L120" s="165"/>
      <c r="M120" s="165"/>
      <c r="N120" s="165"/>
      <c r="O120" s="165"/>
      <c r="P120" s="165"/>
      <c r="Q120" s="172"/>
      <c r="R120" s="97"/>
      <c r="S120" s="97"/>
      <c r="T120" s="97"/>
      <c r="U120" s="97"/>
      <c r="V120" s="97"/>
      <c r="W120" s="97"/>
    </row>
    <row r="121" spans="1:23" ht="24.95" customHeight="1" x14ac:dyDescent="0.2">
      <c r="A121" s="165"/>
      <c r="B121" s="165"/>
      <c r="C121" s="165"/>
      <c r="D121" s="165"/>
      <c r="E121" s="186"/>
      <c r="F121" s="165"/>
      <c r="G121" s="167"/>
      <c r="H121" s="165"/>
      <c r="I121" s="165"/>
      <c r="J121" s="165"/>
      <c r="K121" s="165"/>
      <c r="L121" s="165"/>
      <c r="M121" s="165"/>
      <c r="N121" s="165"/>
      <c r="O121" s="165"/>
      <c r="P121" s="165"/>
      <c r="Q121" s="184"/>
      <c r="R121" s="97"/>
      <c r="S121" s="97"/>
      <c r="T121" s="97"/>
      <c r="U121" s="97"/>
      <c r="V121" s="97"/>
      <c r="W121" s="97"/>
    </row>
    <row r="122" spans="1:23" ht="24.95" customHeight="1" x14ac:dyDescent="0.2">
      <c r="A122" s="165"/>
      <c r="B122" s="165"/>
      <c r="C122" s="165"/>
      <c r="D122" s="165"/>
      <c r="E122" s="186"/>
      <c r="F122" s="165"/>
      <c r="G122" s="167"/>
      <c r="H122" s="165"/>
      <c r="I122" s="165"/>
      <c r="J122" s="165"/>
      <c r="K122" s="165"/>
      <c r="L122" s="165"/>
      <c r="M122" s="165"/>
      <c r="N122" s="165"/>
      <c r="O122" s="165"/>
      <c r="P122" s="165"/>
      <c r="Q122" s="164"/>
      <c r="R122" s="97"/>
      <c r="S122" s="97"/>
      <c r="T122" s="97"/>
      <c r="U122" s="97"/>
      <c r="V122" s="97"/>
      <c r="W122" s="97"/>
    </row>
    <row r="123" spans="1:23" ht="24.95" customHeight="1" x14ac:dyDescent="0.2">
      <c r="A123" s="165">
        <v>10</v>
      </c>
      <c r="B123" s="165" t="s">
        <v>254</v>
      </c>
      <c r="C123" s="165" t="s">
        <v>258</v>
      </c>
      <c r="D123" s="165"/>
      <c r="E123" s="166" t="s">
        <v>299</v>
      </c>
      <c r="F123" s="165"/>
      <c r="G123" s="167"/>
      <c r="H123" s="165"/>
      <c r="I123" s="165"/>
      <c r="J123" s="165"/>
      <c r="K123" s="165"/>
      <c r="L123" s="165"/>
      <c r="M123" s="165"/>
      <c r="N123" s="165"/>
      <c r="O123" s="186"/>
      <c r="P123" s="175"/>
      <c r="Q123" s="175"/>
      <c r="R123" s="97"/>
      <c r="S123" s="97"/>
      <c r="T123" s="97"/>
      <c r="U123" s="97"/>
      <c r="V123" s="97"/>
      <c r="W123" s="97"/>
    </row>
    <row r="124" spans="1:23" ht="24.95" customHeight="1" x14ac:dyDescent="0.2">
      <c r="A124" s="165"/>
      <c r="B124" s="165"/>
      <c r="C124" s="165"/>
      <c r="D124" s="165"/>
      <c r="E124" s="166"/>
      <c r="F124" s="165"/>
      <c r="G124" s="167"/>
      <c r="H124" s="165"/>
      <c r="I124" s="165"/>
      <c r="J124" s="165"/>
      <c r="K124" s="165"/>
      <c r="L124" s="165"/>
      <c r="M124" s="165"/>
      <c r="N124" s="165"/>
      <c r="O124" s="186"/>
      <c r="P124" s="165"/>
      <c r="Q124" s="165"/>
      <c r="R124" s="97"/>
      <c r="S124" s="97"/>
      <c r="T124" s="97"/>
      <c r="U124" s="97"/>
      <c r="V124" s="97"/>
      <c r="W124" s="97"/>
    </row>
    <row r="125" spans="1:23" ht="24.95" customHeight="1" x14ac:dyDescent="0.2">
      <c r="A125" s="165"/>
      <c r="B125" s="165"/>
      <c r="C125" s="165"/>
      <c r="D125" s="165"/>
      <c r="E125" s="166"/>
      <c r="F125" s="165"/>
      <c r="G125" s="167"/>
      <c r="H125" s="165"/>
      <c r="I125" s="165"/>
      <c r="J125" s="165"/>
      <c r="K125" s="165"/>
      <c r="L125" s="165"/>
      <c r="M125" s="165"/>
      <c r="N125" s="165"/>
      <c r="O125" s="186"/>
      <c r="P125" s="165"/>
      <c r="Q125" s="165"/>
      <c r="R125" s="97"/>
      <c r="S125" s="97"/>
      <c r="T125" s="97"/>
      <c r="U125" s="97"/>
      <c r="V125" s="97"/>
      <c r="W125" s="97"/>
    </row>
    <row r="126" spans="1:23" ht="24.95" customHeight="1" x14ac:dyDescent="0.2">
      <c r="A126" s="165"/>
      <c r="B126" s="165" t="s">
        <v>254</v>
      </c>
      <c r="C126" s="165" t="s">
        <v>258</v>
      </c>
      <c r="D126" s="165"/>
      <c r="E126" s="202" t="s">
        <v>300</v>
      </c>
      <c r="F126" s="165"/>
      <c r="G126" s="167"/>
      <c r="H126" s="165"/>
      <c r="I126" s="165"/>
      <c r="J126" s="165"/>
      <c r="K126" s="165"/>
      <c r="L126" s="165"/>
      <c r="M126" s="165"/>
      <c r="N126" s="165"/>
      <c r="O126" s="165"/>
      <c r="P126" s="165"/>
      <c r="Q126" s="163"/>
      <c r="R126" s="97"/>
      <c r="S126" s="97"/>
      <c r="T126" s="97"/>
      <c r="U126" s="97"/>
      <c r="V126" s="97"/>
      <c r="W126" s="97"/>
    </row>
    <row r="127" spans="1:23" ht="24.95" customHeight="1" x14ac:dyDescent="0.2">
      <c r="A127" s="165"/>
      <c r="B127" s="165"/>
      <c r="C127" s="165"/>
      <c r="D127" s="165"/>
      <c r="E127" s="170"/>
      <c r="F127" s="165"/>
      <c r="G127" s="167"/>
      <c r="H127" s="165"/>
      <c r="I127" s="165"/>
      <c r="J127" s="165"/>
      <c r="K127" s="165"/>
      <c r="L127" s="165"/>
      <c r="M127" s="165"/>
      <c r="N127" s="165"/>
      <c r="O127" s="165"/>
      <c r="P127" s="165"/>
      <c r="Q127" s="200"/>
      <c r="R127" s="97"/>
      <c r="S127" s="97"/>
      <c r="T127" s="97"/>
      <c r="U127" s="97"/>
      <c r="V127" s="97"/>
      <c r="W127" s="97"/>
    </row>
    <row r="128" spans="1:23" ht="24.95" customHeight="1" x14ac:dyDescent="0.2">
      <c r="A128" s="165"/>
      <c r="B128" s="165"/>
      <c r="C128" s="165"/>
      <c r="D128" s="165"/>
      <c r="E128" s="171"/>
      <c r="F128" s="165"/>
      <c r="G128" s="167"/>
      <c r="H128" s="165"/>
      <c r="I128" s="165"/>
      <c r="J128" s="165"/>
      <c r="K128" s="165"/>
      <c r="L128" s="165"/>
      <c r="M128" s="165"/>
      <c r="N128" s="165"/>
      <c r="O128" s="165"/>
      <c r="P128" s="165"/>
      <c r="Q128" s="201"/>
      <c r="R128" s="97"/>
      <c r="S128" s="97"/>
      <c r="T128" s="97"/>
      <c r="U128" s="97"/>
      <c r="V128" s="97"/>
      <c r="W128" s="97"/>
    </row>
    <row r="129" spans="1:23" ht="24.95" customHeight="1" x14ac:dyDescent="0.2">
      <c r="A129" s="165">
        <v>11</v>
      </c>
      <c r="B129" s="165" t="s">
        <v>254</v>
      </c>
      <c r="C129" s="165" t="s">
        <v>258</v>
      </c>
      <c r="D129" s="165"/>
      <c r="E129" s="166" t="s">
        <v>301</v>
      </c>
      <c r="F129" s="165"/>
      <c r="G129" s="167"/>
      <c r="H129" s="165"/>
      <c r="I129" s="165"/>
      <c r="J129" s="165"/>
      <c r="K129" s="165"/>
      <c r="L129" s="165"/>
      <c r="M129" s="165"/>
      <c r="N129" s="165"/>
      <c r="O129" s="186"/>
      <c r="P129" s="175"/>
      <c r="Q129" s="175"/>
      <c r="R129" s="97"/>
      <c r="S129" s="97"/>
      <c r="T129" s="97"/>
      <c r="U129" s="97"/>
      <c r="V129" s="97"/>
      <c r="W129" s="97"/>
    </row>
    <row r="130" spans="1:23" ht="24.95" customHeight="1" x14ac:dyDescent="0.2">
      <c r="A130" s="165"/>
      <c r="B130" s="165"/>
      <c r="C130" s="165"/>
      <c r="D130" s="165"/>
      <c r="E130" s="166"/>
      <c r="F130" s="165"/>
      <c r="G130" s="167"/>
      <c r="H130" s="165"/>
      <c r="I130" s="165"/>
      <c r="J130" s="165"/>
      <c r="K130" s="165"/>
      <c r="L130" s="165"/>
      <c r="M130" s="165"/>
      <c r="N130" s="165"/>
      <c r="O130" s="186"/>
      <c r="P130" s="165"/>
      <c r="Q130" s="165"/>
      <c r="R130" s="97"/>
      <c r="S130" s="97"/>
      <c r="T130" s="97"/>
      <c r="U130" s="97"/>
      <c r="V130" s="97"/>
      <c r="W130" s="97"/>
    </row>
    <row r="131" spans="1:23" ht="24.95" customHeight="1" x14ac:dyDescent="0.2">
      <c r="A131" s="165"/>
      <c r="B131" s="165"/>
      <c r="C131" s="165"/>
      <c r="D131" s="165"/>
      <c r="E131" s="166"/>
      <c r="F131" s="165"/>
      <c r="G131" s="167"/>
      <c r="H131" s="165"/>
      <c r="I131" s="165"/>
      <c r="J131" s="165"/>
      <c r="K131" s="165"/>
      <c r="L131" s="165"/>
      <c r="M131" s="165"/>
      <c r="N131" s="165"/>
      <c r="O131" s="186"/>
      <c r="P131" s="165"/>
      <c r="Q131" s="165"/>
      <c r="R131" s="97"/>
      <c r="S131" s="97"/>
      <c r="T131" s="97"/>
      <c r="U131" s="97"/>
      <c r="V131" s="97"/>
      <c r="W131" s="97"/>
    </row>
    <row r="132" spans="1:23" ht="24.95" customHeight="1" x14ac:dyDescent="0.2">
      <c r="A132" s="165"/>
      <c r="B132" s="165" t="s">
        <v>254</v>
      </c>
      <c r="C132" s="165" t="s">
        <v>259</v>
      </c>
      <c r="D132" s="165"/>
      <c r="E132" s="186" t="s">
        <v>302</v>
      </c>
      <c r="F132" s="165"/>
      <c r="G132" s="167"/>
      <c r="H132" s="165"/>
      <c r="I132" s="165"/>
      <c r="J132" s="165"/>
      <c r="K132" s="165"/>
      <c r="L132" s="165"/>
      <c r="M132" s="165"/>
      <c r="N132" s="165"/>
      <c r="O132" s="165"/>
      <c r="P132" s="165"/>
      <c r="Q132" s="172"/>
      <c r="R132" s="97"/>
      <c r="S132" s="97"/>
      <c r="T132" s="97"/>
      <c r="U132" s="97"/>
      <c r="V132" s="97"/>
      <c r="W132" s="97"/>
    </row>
    <row r="133" spans="1:23" ht="24.95" customHeight="1" x14ac:dyDescent="0.2">
      <c r="A133" s="165"/>
      <c r="B133" s="165"/>
      <c r="C133" s="165"/>
      <c r="D133" s="165"/>
      <c r="E133" s="186"/>
      <c r="F133" s="165"/>
      <c r="G133" s="167"/>
      <c r="H133" s="165"/>
      <c r="I133" s="165"/>
      <c r="J133" s="165"/>
      <c r="K133" s="165"/>
      <c r="L133" s="165"/>
      <c r="M133" s="165"/>
      <c r="N133" s="165"/>
      <c r="O133" s="165"/>
      <c r="P133" s="165"/>
      <c r="Q133" s="184"/>
      <c r="R133" s="97"/>
      <c r="S133" s="97"/>
      <c r="T133" s="97"/>
      <c r="U133" s="97"/>
      <c r="V133" s="97"/>
      <c r="W133" s="97"/>
    </row>
    <row r="134" spans="1:23" ht="24.95" customHeight="1" x14ac:dyDescent="0.2">
      <c r="A134" s="165"/>
      <c r="B134" s="165"/>
      <c r="C134" s="165"/>
      <c r="D134" s="165"/>
      <c r="E134" s="186"/>
      <c r="F134" s="165"/>
      <c r="G134" s="167"/>
      <c r="H134" s="165"/>
      <c r="I134" s="165"/>
      <c r="J134" s="165"/>
      <c r="K134" s="165"/>
      <c r="L134" s="165"/>
      <c r="M134" s="165"/>
      <c r="N134" s="165"/>
      <c r="O134" s="165"/>
      <c r="P134" s="165"/>
      <c r="Q134" s="164"/>
      <c r="R134" s="97"/>
      <c r="S134" s="97"/>
      <c r="T134" s="97"/>
      <c r="U134" s="97"/>
      <c r="V134" s="97"/>
      <c r="W134" s="97"/>
    </row>
    <row r="135" spans="1:23" ht="24.95" customHeight="1" x14ac:dyDescent="0.2">
      <c r="A135" s="165"/>
      <c r="B135" s="165" t="s">
        <v>254</v>
      </c>
      <c r="C135" s="165" t="s">
        <v>259</v>
      </c>
      <c r="D135" s="165"/>
      <c r="E135" s="186" t="s">
        <v>303</v>
      </c>
      <c r="F135" s="165"/>
      <c r="G135" s="167"/>
      <c r="H135" s="165"/>
      <c r="I135" s="165"/>
      <c r="J135" s="165"/>
      <c r="K135" s="165"/>
      <c r="L135" s="165"/>
      <c r="M135" s="165"/>
      <c r="N135" s="165"/>
      <c r="O135" s="165"/>
      <c r="P135" s="165"/>
      <c r="Q135" s="172"/>
      <c r="R135" s="97"/>
      <c r="S135" s="97"/>
      <c r="T135" s="97"/>
      <c r="U135" s="97"/>
      <c r="V135" s="97"/>
      <c r="W135" s="97"/>
    </row>
    <row r="136" spans="1:23" ht="24.95" customHeight="1" x14ac:dyDescent="0.2">
      <c r="A136" s="165"/>
      <c r="B136" s="165"/>
      <c r="C136" s="165"/>
      <c r="D136" s="165"/>
      <c r="E136" s="186"/>
      <c r="F136" s="165"/>
      <c r="G136" s="167"/>
      <c r="H136" s="165"/>
      <c r="I136" s="165"/>
      <c r="J136" s="165"/>
      <c r="K136" s="165"/>
      <c r="L136" s="165"/>
      <c r="M136" s="165"/>
      <c r="N136" s="165"/>
      <c r="O136" s="165"/>
      <c r="P136" s="165"/>
      <c r="Q136" s="184"/>
      <c r="R136" s="97"/>
      <c r="S136" s="97"/>
      <c r="T136" s="97"/>
      <c r="U136" s="97"/>
      <c r="V136" s="97"/>
      <c r="W136" s="97"/>
    </row>
    <row r="137" spans="1:23" ht="24.95" customHeight="1" x14ac:dyDescent="0.2">
      <c r="A137" s="165"/>
      <c r="B137" s="165"/>
      <c r="C137" s="165"/>
      <c r="D137" s="165"/>
      <c r="E137" s="186"/>
      <c r="F137" s="165"/>
      <c r="G137" s="167"/>
      <c r="H137" s="165"/>
      <c r="I137" s="165"/>
      <c r="J137" s="165"/>
      <c r="K137" s="165"/>
      <c r="L137" s="165"/>
      <c r="M137" s="165"/>
      <c r="N137" s="165"/>
      <c r="O137" s="165"/>
      <c r="P137" s="165"/>
      <c r="Q137" s="164"/>
      <c r="R137" s="97"/>
      <c r="S137" s="97"/>
      <c r="T137" s="97"/>
      <c r="U137" s="97"/>
      <c r="V137" s="97"/>
      <c r="W137" s="97"/>
    </row>
    <row r="138" spans="1:23" ht="24.95" customHeight="1" x14ac:dyDescent="0.2">
      <c r="A138" s="165"/>
      <c r="B138" s="165" t="s">
        <v>254</v>
      </c>
      <c r="C138" s="165" t="s">
        <v>260</v>
      </c>
      <c r="D138" s="165"/>
      <c r="E138" s="166" t="s">
        <v>304</v>
      </c>
      <c r="F138" s="165"/>
      <c r="G138" s="167"/>
      <c r="H138" s="165"/>
      <c r="I138" s="165"/>
      <c r="J138" s="165"/>
      <c r="K138" s="165"/>
      <c r="L138" s="165"/>
      <c r="M138" s="165"/>
      <c r="N138" s="165"/>
      <c r="O138" s="165"/>
      <c r="P138" s="165"/>
      <c r="Q138" s="172"/>
      <c r="R138" s="97"/>
      <c r="S138" s="97"/>
      <c r="T138" s="97"/>
      <c r="U138" s="97"/>
      <c r="V138" s="97"/>
      <c r="W138" s="97"/>
    </row>
    <row r="139" spans="1:23" ht="24.95" customHeight="1" x14ac:dyDescent="0.2">
      <c r="A139" s="165"/>
      <c r="B139" s="165"/>
      <c r="C139" s="165"/>
      <c r="D139" s="165"/>
      <c r="E139" s="166"/>
      <c r="F139" s="165"/>
      <c r="G139" s="167"/>
      <c r="H139" s="165"/>
      <c r="I139" s="165"/>
      <c r="J139" s="165"/>
      <c r="K139" s="165"/>
      <c r="L139" s="165"/>
      <c r="M139" s="165"/>
      <c r="N139" s="165"/>
      <c r="O139" s="165"/>
      <c r="P139" s="165"/>
      <c r="Q139" s="184"/>
      <c r="R139" s="97"/>
      <c r="S139" s="97"/>
      <c r="T139" s="97"/>
      <c r="U139" s="97"/>
      <c r="V139" s="97"/>
      <c r="W139" s="97"/>
    </row>
    <row r="140" spans="1:23" ht="24.95" customHeight="1" x14ac:dyDescent="0.2">
      <c r="A140" s="165"/>
      <c r="B140" s="165"/>
      <c r="C140" s="165"/>
      <c r="D140" s="165"/>
      <c r="E140" s="166"/>
      <c r="F140" s="165"/>
      <c r="G140" s="167"/>
      <c r="H140" s="165"/>
      <c r="I140" s="165"/>
      <c r="J140" s="165"/>
      <c r="K140" s="165"/>
      <c r="L140" s="165"/>
      <c r="M140" s="165"/>
      <c r="N140" s="165"/>
      <c r="O140" s="165"/>
      <c r="P140" s="165"/>
      <c r="Q140" s="164"/>
      <c r="R140" s="97"/>
      <c r="S140" s="97"/>
      <c r="T140" s="97"/>
      <c r="U140" s="97"/>
      <c r="V140" s="97"/>
      <c r="W140" s="97"/>
    </row>
    <row r="141" spans="1:23" ht="24.95" customHeight="1" x14ac:dyDescent="0.2">
      <c r="A141" s="165">
        <v>12</v>
      </c>
      <c r="B141" s="165" t="s">
        <v>254</v>
      </c>
      <c r="C141" s="165" t="s">
        <v>260</v>
      </c>
      <c r="D141" s="165"/>
      <c r="E141" s="202" t="s">
        <v>361</v>
      </c>
      <c r="F141" s="165"/>
      <c r="G141" s="167"/>
      <c r="H141" s="165"/>
      <c r="I141" s="165"/>
      <c r="J141" s="165"/>
      <c r="K141" s="165"/>
      <c r="L141" s="165"/>
      <c r="M141" s="165"/>
      <c r="N141" s="165"/>
      <c r="O141" s="186"/>
      <c r="P141" s="175"/>
      <c r="Q141" s="175"/>
      <c r="R141" s="97"/>
      <c r="S141" s="97"/>
      <c r="T141" s="97"/>
      <c r="U141" s="97"/>
      <c r="V141" s="97"/>
      <c r="W141" s="97"/>
    </row>
    <row r="142" spans="1:23" ht="24.95" customHeight="1" x14ac:dyDescent="0.2">
      <c r="A142" s="165"/>
      <c r="B142" s="165"/>
      <c r="C142" s="165"/>
      <c r="D142" s="165"/>
      <c r="E142" s="170"/>
      <c r="F142" s="165"/>
      <c r="G142" s="167"/>
      <c r="H142" s="165"/>
      <c r="I142" s="165"/>
      <c r="J142" s="165"/>
      <c r="K142" s="165"/>
      <c r="L142" s="165"/>
      <c r="M142" s="165"/>
      <c r="N142" s="165"/>
      <c r="O142" s="186"/>
      <c r="P142" s="165"/>
      <c r="Q142" s="165"/>
      <c r="R142" s="97"/>
      <c r="S142" s="97"/>
      <c r="T142" s="97"/>
      <c r="U142" s="97"/>
      <c r="V142" s="97"/>
      <c r="W142" s="97"/>
    </row>
    <row r="143" spans="1:23" ht="24.95" customHeight="1" x14ac:dyDescent="0.2">
      <c r="A143" s="165"/>
      <c r="B143" s="165"/>
      <c r="C143" s="165"/>
      <c r="D143" s="165"/>
      <c r="E143" s="171"/>
      <c r="F143" s="165"/>
      <c r="G143" s="167"/>
      <c r="H143" s="165"/>
      <c r="I143" s="165"/>
      <c r="J143" s="165"/>
      <c r="K143" s="165"/>
      <c r="L143" s="165"/>
      <c r="M143" s="165"/>
      <c r="N143" s="165"/>
      <c r="O143" s="186"/>
      <c r="P143" s="165"/>
      <c r="Q143" s="165"/>
      <c r="R143" s="97"/>
      <c r="S143" s="97"/>
      <c r="T143" s="97"/>
      <c r="U143" s="97"/>
      <c r="V143" s="97"/>
      <c r="W143" s="97"/>
    </row>
    <row r="144" spans="1:23" ht="24.95" customHeight="1" x14ac:dyDescent="0.2">
      <c r="A144" s="165">
        <v>13</v>
      </c>
      <c r="B144" s="165" t="s">
        <v>254</v>
      </c>
      <c r="C144" s="165" t="s">
        <v>260</v>
      </c>
      <c r="D144" s="165"/>
      <c r="E144" s="166" t="s">
        <v>305</v>
      </c>
      <c r="F144" s="165"/>
      <c r="G144" s="167"/>
      <c r="H144" s="165"/>
      <c r="I144" s="165"/>
      <c r="J144" s="165"/>
      <c r="K144" s="165"/>
      <c r="L144" s="165"/>
      <c r="M144" s="165"/>
      <c r="N144" s="165"/>
      <c r="O144" s="186"/>
      <c r="P144" s="175"/>
      <c r="Q144" s="175"/>
      <c r="R144" s="97"/>
      <c r="S144" s="97"/>
      <c r="T144" s="97"/>
      <c r="U144" s="97"/>
      <c r="V144" s="97"/>
      <c r="W144" s="97"/>
    </row>
    <row r="145" spans="1:23" ht="24.95" customHeight="1" x14ac:dyDescent="0.2">
      <c r="A145" s="165"/>
      <c r="B145" s="165"/>
      <c r="C145" s="165"/>
      <c r="D145" s="165"/>
      <c r="E145" s="166"/>
      <c r="F145" s="165"/>
      <c r="G145" s="167"/>
      <c r="H145" s="165"/>
      <c r="I145" s="165"/>
      <c r="J145" s="165"/>
      <c r="K145" s="165"/>
      <c r="L145" s="165"/>
      <c r="M145" s="165"/>
      <c r="N145" s="165"/>
      <c r="O145" s="186"/>
      <c r="P145" s="165"/>
      <c r="Q145" s="165"/>
      <c r="R145" s="97"/>
      <c r="S145" s="97"/>
      <c r="T145" s="97"/>
      <c r="U145" s="97"/>
      <c r="V145" s="97"/>
      <c r="W145" s="97"/>
    </row>
    <row r="146" spans="1:23" ht="24.95" customHeight="1" x14ac:dyDescent="0.2">
      <c r="A146" s="165"/>
      <c r="B146" s="165"/>
      <c r="C146" s="165"/>
      <c r="D146" s="165"/>
      <c r="E146" s="166"/>
      <c r="F146" s="165"/>
      <c r="G146" s="167"/>
      <c r="H146" s="165"/>
      <c r="I146" s="165"/>
      <c r="J146" s="165"/>
      <c r="K146" s="165"/>
      <c r="L146" s="165"/>
      <c r="M146" s="165"/>
      <c r="N146" s="165"/>
      <c r="O146" s="186"/>
      <c r="P146" s="165"/>
      <c r="Q146" s="165"/>
      <c r="R146" s="97"/>
      <c r="S146" s="97"/>
      <c r="T146" s="97"/>
      <c r="U146" s="97"/>
      <c r="V146" s="97"/>
      <c r="W146" s="97"/>
    </row>
    <row r="147" spans="1:23" ht="24.95" customHeight="1" x14ac:dyDescent="0.2">
      <c r="A147" s="165"/>
      <c r="B147" s="165" t="s">
        <v>254</v>
      </c>
      <c r="C147" s="165" t="s">
        <v>261</v>
      </c>
      <c r="D147" s="165"/>
      <c r="E147" s="186" t="s">
        <v>306</v>
      </c>
      <c r="F147" s="165"/>
      <c r="G147" s="167"/>
      <c r="H147" s="165"/>
      <c r="I147" s="165"/>
      <c r="J147" s="165"/>
      <c r="K147" s="165"/>
      <c r="L147" s="165"/>
      <c r="M147" s="165"/>
      <c r="N147" s="165"/>
      <c r="O147" s="165"/>
      <c r="P147" s="165"/>
      <c r="Q147" s="172"/>
      <c r="R147" s="97"/>
      <c r="S147" s="97"/>
      <c r="T147" s="97"/>
      <c r="U147" s="97"/>
      <c r="V147" s="97"/>
      <c r="W147" s="97"/>
    </row>
    <row r="148" spans="1:23" ht="24.95" customHeight="1" x14ac:dyDescent="0.2">
      <c r="A148" s="165"/>
      <c r="B148" s="165"/>
      <c r="C148" s="165"/>
      <c r="D148" s="165"/>
      <c r="E148" s="186"/>
      <c r="F148" s="165"/>
      <c r="G148" s="167"/>
      <c r="H148" s="165"/>
      <c r="I148" s="165"/>
      <c r="J148" s="165"/>
      <c r="K148" s="165"/>
      <c r="L148" s="165"/>
      <c r="M148" s="165"/>
      <c r="N148" s="165"/>
      <c r="O148" s="165"/>
      <c r="P148" s="165"/>
      <c r="Q148" s="184"/>
      <c r="R148" s="97"/>
      <c r="S148" s="97"/>
      <c r="T148" s="97"/>
      <c r="U148" s="97"/>
      <c r="V148" s="97"/>
      <c r="W148" s="97"/>
    </row>
    <row r="149" spans="1:23" ht="24.95" customHeight="1" x14ac:dyDescent="0.2">
      <c r="A149" s="165"/>
      <c r="B149" s="165"/>
      <c r="C149" s="165"/>
      <c r="D149" s="165"/>
      <c r="E149" s="186"/>
      <c r="F149" s="165"/>
      <c r="G149" s="167"/>
      <c r="H149" s="165"/>
      <c r="I149" s="165"/>
      <c r="J149" s="165"/>
      <c r="K149" s="165"/>
      <c r="L149" s="165"/>
      <c r="M149" s="165"/>
      <c r="N149" s="165"/>
      <c r="O149" s="165"/>
      <c r="P149" s="165"/>
      <c r="Q149" s="164"/>
      <c r="R149" s="97"/>
      <c r="S149" s="97"/>
      <c r="T149" s="97"/>
      <c r="U149" s="97"/>
      <c r="V149" s="97"/>
      <c r="W149" s="97"/>
    </row>
    <row r="150" spans="1:23" ht="24.95" customHeight="1" x14ac:dyDescent="0.2">
      <c r="A150" s="165"/>
      <c r="B150" s="165" t="s">
        <v>254</v>
      </c>
      <c r="C150" s="165" t="s">
        <v>261</v>
      </c>
      <c r="D150" s="165"/>
      <c r="E150" s="186" t="s">
        <v>307</v>
      </c>
      <c r="F150" s="165"/>
      <c r="G150" s="167"/>
      <c r="H150" s="165"/>
      <c r="I150" s="165"/>
      <c r="J150" s="165"/>
      <c r="K150" s="165"/>
      <c r="L150" s="165"/>
      <c r="M150" s="165"/>
      <c r="N150" s="165"/>
      <c r="O150" s="165"/>
      <c r="P150" s="165"/>
      <c r="Q150" s="172"/>
      <c r="R150" s="97"/>
      <c r="S150" s="97"/>
      <c r="T150" s="97"/>
      <c r="U150" s="97"/>
      <c r="V150" s="97"/>
      <c r="W150" s="97"/>
    </row>
    <row r="151" spans="1:23" ht="24.95" customHeight="1" x14ac:dyDescent="0.2">
      <c r="A151" s="165"/>
      <c r="B151" s="165"/>
      <c r="C151" s="165"/>
      <c r="D151" s="165"/>
      <c r="E151" s="186"/>
      <c r="F151" s="165"/>
      <c r="G151" s="167"/>
      <c r="H151" s="165"/>
      <c r="I151" s="165"/>
      <c r="J151" s="165"/>
      <c r="K151" s="165"/>
      <c r="L151" s="165"/>
      <c r="M151" s="165"/>
      <c r="N151" s="165"/>
      <c r="O151" s="165"/>
      <c r="P151" s="165"/>
      <c r="Q151" s="184"/>
      <c r="R151" s="97"/>
      <c r="S151" s="97"/>
      <c r="T151" s="97"/>
      <c r="U151" s="97"/>
      <c r="V151" s="97"/>
      <c r="W151" s="97"/>
    </row>
    <row r="152" spans="1:23" ht="24.95" customHeight="1" x14ac:dyDescent="0.2">
      <c r="A152" s="165"/>
      <c r="B152" s="165"/>
      <c r="C152" s="165"/>
      <c r="D152" s="165"/>
      <c r="E152" s="186"/>
      <c r="F152" s="165"/>
      <c r="G152" s="167"/>
      <c r="H152" s="165"/>
      <c r="I152" s="165"/>
      <c r="J152" s="165"/>
      <c r="K152" s="165"/>
      <c r="L152" s="165"/>
      <c r="M152" s="165"/>
      <c r="N152" s="165"/>
      <c r="O152" s="165"/>
      <c r="P152" s="165"/>
      <c r="Q152" s="164"/>
      <c r="R152" s="97"/>
      <c r="S152" s="97"/>
      <c r="T152" s="97"/>
      <c r="U152" s="97"/>
      <c r="V152" s="97"/>
      <c r="W152" s="97"/>
    </row>
    <row r="153" spans="1:23" ht="24.95" customHeight="1" x14ac:dyDescent="0.2">
      <c r="A153" s="165"/>
      <c r="B153" s="165" t="s">
        <v>254</v>
      </c>
      <c r="C153" s="165" t="s">
        <v>261</v>
      </c>
      <c r="D153" s="165"/>
      <c r="E153" s="186" t="s">
        <v>308</v>
      </c>
      <c r="F153" s="165"/>
      <c r="G153" s="167"/>
      <c r="H153" s="165"/>
      <c r="I153" s="165"/>
      <c r="J153" s="165"/>
      <c r="K153" s="165"/>
      <c r="L153" s="165"/>
      <c r="M153" s="165"/>
      <c r="N153" s="165"/>
      <c r="O153" s="165"/>
      <c r="P153" s="165"/>
      <c r="Q153" s="172"/>
      <c r="R153" s="97"/>
      <c r="S153" s="97"/>
      <c r="T153" s="97"/>
      <c r="U153" s="97"/>
      <c r="V153" s="97"/>
      <c r="W153" s="97"/>
    </row>
    <row r="154" spans="1:23" ht="24.95" customHeight="1" x14ac:dyDescent="0.2">
      <c r="A154" s="165"/>
      <c r="B154" s="165"/>
      <c r="C154" s="165"/>
      <c r="D154" s="165"/>
      <c r="E154" s="186"/>
      <c r="F154" s="165"/>
      <c r="G154" s="167"/>
      <c r="H154" s="165"/>
      <c r="I154" s="165"/>
      <c r="J154" s="165"/>
      <c r="K154" s="165"/>
      <c r="L154" s="165"/>
      <c r="M154" s="165"/>
      <c r="N154" s="165"/>
      <c r="O154" s="165"/>
      <c r="P154" s="165"/>
      <c r="Q154" s="184"/>
      <c r="R154" s="97"/>
      <c r="S154" s="97"/>
      <c r="T154" s="97"/>
      <c r="U154" s="97"/>
      <c r="V154" s="97"/>
      <c r="W154" s="97"/>
    </row>
    <row r="155" spans="1:23" ht="24.95" customHeight="1" x14ac:dyDescent="0.2">
      <c r="A155" s="165"/>
      <c r="B155" s="165"/>
      <c r="C155" s="165"/>
      <c r="D155" s="165"/>
      <c r="E155" s="186"/>
      <c r="F155" s="165"/>
      <c r="G155" s="167"/>
      <c r="H155" s="165"/>
      <c r="I155" s="165"/>
      <c r="J155" s="165"/>
      <c r="K155" s="165"/>
      <c r="L155" s="165"/>
      <c r="M155" s="165"/>
      <c r="N155" s="165"/>
      <c r="O155" s="165"/>
      <c r="P155" s="165"/>
      <c r="Q155" s="164"/>
      <c r="R155" s="97"/>
      <c r="S155" s="97"/>
      <c r="T155" s="97"/>
      <c r="U155" s="97"/>
      <c r="V155" s="97"/>
      <c r="W155" s="97"/>
    </row>
    <row r="156" spans="1:23" ht="24.95" customHeight="1" x14ac:dyDescent="0.2">
      <c r="A156" s="165"/>
      <c r="B156" s="165" t="s">
        <v>254</v>
      </c>
      <c r="C156" s="165" t="s">
        <v>261</v>
      </c>
      <c r="D156" s="165"/>
      <c r="E156" s="173" t="s">
        <v>309</v>
      </c>
      <c r="F156" s="165"/>
      <c r="G156" s="167"/>
      <c r="H156" s="165"/>
      <c r="I156" s="165"/>
      <c r="J156" s="165"/>
      <c r="K156" s="165"/>
      <c r="L156" s="165"/>
      <c r="M156" s="165"/>
      <c r="N156" s="165"/>
      <c r="O156" s="165"/>
      <c r="P156" s="165"/>
      <c r="Q156" s="163"/>
      <c r="R156" s="97"/>
      <c r="S156" s="97"/>
      <c r="T156" s="97"/>
      <c r="U156" s="97"/>
      <c r="V156" s="97"/>
      <c r="W156" s="97"/>
    </row>
    <row r="157" spans="1:23" ht="24.95" customHeight="1" x14ac:dyDescent="0.2">
      <c r="A157" s="165"/>
      <c r="B157" s="165"/>
      <c r="C157" s="165"/>
      <c r="D157" s="165"/>
      <c r="E157" s="187"/>
      <c r="F157" s="165"/>
      <c r="G157" s="167"/>
      <c r="H157" s="165"/>
      <c r="I157" s="165"/>
      <c r="J157" s="165"/>
      <c r="K157" s="165"/>
      <c r="L157" s="165"/>
      <c r="M157" s="165"/>
      <c r="N157" s="165"/>
      <c r="O157" s="165"/>
      <c r="P157" s="165"/>
      <c r="Q157" s="200"/>
      <c r="R157" s="97"/>
      <c r="S157" s="97"/>
      <c r="T157" s="97"/>
      <c r="U157" s="97"/>
      <c r="V157" s="97"/>
      <c r="W157" s="97"/>
    </row>
    <row r="158" spans="1:23" ht="24.95" customHeight="1" x14ac:dyDescent="0.2">
      <c r="A158" s="165"/>
      <c r="B158" s="165"/>
      <c r="C158" s="165"/>
      <c r="D158" s="165"/>
      <c r="E158" s="174"/>
      <c r="F158" s="165"/>
      <c r="G158" s="167"/>
      <c r="H158" s="165"/>
      <c r="I158" s="165"/>
      <c r="J158" s="165"/>
      <c r="K158" s="165"/>
      <c r="L158" s="165"/>
      <c r="M158" s="165"/>
      <c r="N158" s="165"/>
      <c r="O158" s="165"/>
      <c r="P158" s="165"/>
      <c r="Q158" s="201"/>
      <c r="R158" s="97"/>
      <c r="S158" s="97"/>
      <c r="T158" s="97"/>
      <c r="U158" s="97"/>
      <c r="V158" s="97"/>
      <c r="W158" s="97"/>
    </row>
    <row r="159" spans="1:23" ht="24.95" customHeight="1" x14ac:dyDescent="0.2">
      <c r="A159" s="165"/>
      <c r="B159" s="165" t="s">
        <v>254</v>
      </c>
      <c r="C159" s="165" t="s">
        <v>261</v>
      </c>
      <c r="D159" s="165"/>
      <c r="E159" s="186" t="s">
        <v>310</v>
      </c>
      <c r="F159" s="165"/>
      <c r="G159" s="167"/>
      <c r="H159" s="165"/>
      <c r="I159" s="165"/>
      <c r="J159" s="165"/>
      <c r="K159" s="165"/>
      <c r="L159" s="165"/>
      <c r="M159" s="165"/>
      <c r="N159" s="165"/>
      <c r="O159" s="165"/>
      <c r="P159" s="165"/>
      <c r="Q159" s="172"/>
      <c r="R159" s="97"/>
      <c r="S159" s="97"/>
      <c r="T159" s="97"/>
      <c r="U159" s="97"/>
      <c r="V159" s="97"/>
      <c r="W159" s="97"/>
    </row>
    <row r="160" spans="1:23" ht="24.95" customHeight="1" x14ac:dyDescent="0.2">
      <c r="A160" s="165"/>
      <c r="B160" s="165"/>
      <c r="C160" s="165"/>
      <c r="D160" s="165"/>
      <c r="E160" s="186"/>
      <c r="F160" s="165"/>
      <c r="G160" s="167"/>
      <c r="H160" s="165"/>
      <c r="I160" s="165"/>
      <c r="J160" s="165"/>
      <c r="K160" s="165"/>
      <c r="L160" s="165"/>
      <c r="M160" s="165"/>
      <c r="N160" s="165"/>
      <c r="O160" s="165"/>
      <c r="P160" s="165"/>
      <c r="Q160" s="184"/>
      <c r="R160" s="97"/>
      <c r="S160" s="97"/>
      <c r="T160" s="97"/>
      <c r="U160" s="97"/>
      <c r="V160" s="97"/>
      <c r="W160" s="97"/>
    </row>
    <row r="161" spans="1:23" ht="24.95" customHeight="1" x14ac:dyDescent="0.2">
      <c r="A161" s="165"/>
      <c r="B161" s="165"/>
      <c r="C161" s="165"/>
      <c r="D161" s="165"/>
      <c r="E161" s="186"/>
      <c r="F161" s="165"/>
      <c r="G161" s="167"/>
      <c r="H161" s="165"/>
      <c r="I161" s="165"/>
      <c r="J161" s="165"/>
      <c r="K161" s="165"/>
      <c r="L161" s="165"/>
      <c r="M161" s="165"/>
      <c r="N161" s="165"/>
      <c r="O161" s="165"/>
      <c r="P161" s="165"/>
      <c r="Q161" s="164"/>
      <c r="R161" s="97"/>
      <c r="S161" s="97"/>
      <c r="T161" s="97"/>
      <c r="U161" s="97"/>
      <c r="V161" s="97"/>
      <c r="W161" s="97"/>
    </row>
    <row r="162" spans="1:23" ht="24.95" customHeight="1" x14ac:dyDescent="0.2">
      <c r="A162" s="165"/>
      <c r="B162" s="165" t="s">
        <v>254</v>
      </c>
      <c r="C162" s="165" t="s">
        <v>261</v>
      </c>
      <c r="D162" s="165"/>
      <c r="E162" s="186" t="s">
        <v>311</v>
      </c>
      <c r="F162" s="165"/>
      <c r="G162" s="167"/>
      <c r="H162" s="165"/>
      <c r="I162" s="165"/>
      <c r="J162" s="165"/>
      <c r="K162" s="165"/>
      <c r="L162" s="165"/>
      <c r="M162" s="165"/>
      <c r="N162" s="165"/>
      <c r="O162" s="165"/>
      <c r="P162" s="165"/>
      <c r="Q162" s="172"/>
      <c r="R162" s="97"/>
      <c r="S162" s="97"/>
      <c r="T162" s="97"/>
      <c r="U162" s="97"/>
      <c r="V162" s="97"/>
      <c r="W162" s="97"/>
    </row>
    <row r="163" spans="1:23" ht="24.95" customHeight="1" x14ac:dyDescent="0.2">
      <c r="A163" s="165"/>
      <c r="B163" s="165"/>
      <c r="C163" s="165"/>
      <c r="D163" s="165"/>
      <c r="E163" s="186"/>
      <c r="F163" s="165"/>
      <c r="G163" s="167"/>
      <c r="H163" s="165"/>
      <c r="I163" s="165"/>
      <c r="J163" s="165"/>
      <c r="K163" s="165"/>
      <c r="L163" s="165"/>
      <c r="M163" s="165"/>
      <c r="N163" s="165"/>
      <c r="O163" s="165"/>
      <c r="P163" s="165"/>
      <c r="Q163" s="184"/>
      <c r="R163" s="97"/>
      <c r="S163" s="97"/>
      <c r="T163" s="97"/>
      <c r="U163" s="97"/>
      <c r="V163" s="97"/>
      <c r="W163" s="97"/>
    </row>
    <row r="164" spans="1:23" ht="24.95" customHeight="1" x14ac:dyDescent="0.2">
      <c r="A164" s="165"/>
      <c r="B164" s="165"/>
      <c r="C164" s="165"/>
      <c r="D164" s="165"/>
      <c r="E164" s="186"/>
      <c r="F164" s="165"/>
      <c r="G164" s="167"/>
      <c r="H164" s="165"/>
      <c r="I164" s="165"/>
      <c r="J164" s="165"/>
      <c r="K164" s="165"/>
      <c r="L164" s="165"/>
      <c r="M164" s="165"/>
      <c r="N164" s="165"/>
      <c r="O164" s="165"/>
      <c r="P164" s="165"/>
      <c r="Q164" s="164"/>
      <c r="R164" s="97"/>
      <c r="S164" s="97"/>
      <c r="T164" s="97"/>
      <c r="U164" s="97"/>
      <c r="V164" s="97"/>
      <c r="W164" s="97"/>
    </row>
    <row r="165" spans="1:23" ht="24.95" customHeight="1" x14ac:dyDescent="0.2">
      <c r="A165" s="165">
        <v>14</v>
      </c>
      <c r="B165" s="165" t="s">
        <v>254</v>
      </c>
      <c r="C165" s="165" t="s">
        <v>261</v>
      </c>
      <c r="D165" s="165"/>
      <c r="E165" s="166" t="s">
        <v>312</v>
      </c>
      <c r="F165" s="165"/>
      <c r="G165" s="167"/>
      <c r="H165" s="165"/>
      <c r="I165" s="165"/>
      <c r="J165" s="165"/>
      <c r="K165" s="165"/>
      <c r="L165" s="165"/>
      <c r="M165" s="165"/>
      <c r="N165" s="165"/>
      <c r="O165" s="186"/>
      <c r="P165" s="175"/>
      <c r="Q165" s="175"/>
      <c r="R165" s="97"/>
      <c r="S165" s="97"/>
      <c r="T165" s="97"/>
      <c r="U165" s="97"/>
      <c r="V165" s="97"/>
      <c r="W165" s="97"/>
    </row>
    <row r="166" spans="1:23" ht="24.95" customHeight="1" x14ac:dyDescent="0.2">
      <c r="A166" s="165"/>
      <c r="B166" s="165"/>
      <c r="C166" s="165"/>
      <c r="D166" s="165"/>
      <c r="E166" s="166"/>
      <c r="F166" s="165"/>
      <c r="G166" s="167"/>
      <c r="H166" s="165"/>
      <c r="I166" s="165"/>
      <c r="J166" s="165"/>
      <c r="K166" s="165"/>
      <c r="L166" s="165"/>
      <c r="M166" s="165"/>
      <c r="N166" s="165"/>
      <c r="O166" s="186"/>
      <c r="P166" s="165"/>
      <c r="Q166" s="165"/>
      <c r="R166" s="97"/>
      <c r="S166" s="97"/>
      <c r="T166" s="97"/>
      <c r="U166" s="97"/>
      <c r="V166" s="97"/>
      <c r="W166" s="97"/>
    </row>
    <row r="167" spans="1:23" ht="24.95" customHeight="1" x14ac:dyDescent="0.2">
      <c r="A167" s="165"/>
      <c r="B167" s="165"/>
      <c r="C167" s="165"/>
      <c r="D167" s="165"/>
      <c r="E167" s="166"/>
      <c r="F167" s="165"/>
      <c r="G167" s="167"/>
      <c r="H167" s="165"/>
      <c r="I167" s="165"/>
      <c r="J167" s="165"/>
      <c r="K167" s="165"/>
      <c r="L167" s="165"/>
      <c r="M167" s="165"/>
      <c r="N167" s="165"/>
      <c r="O167" s="186"/>
      <c r="P167" s="165"/>
      <c r="Q167" s="165"/>
      <c r="R167" s="97"/>
      <c r="S167" s="97"/>
      <c r="T167" s="97"/>
      <c r="U167" s="97"/>
      <c r="V167" s="97"/>
      <c r="W167" s="97"/>
    </row>
    <row r="168" spans="1:23" ht="24.95" customHeight="1" x14ac:dyDescent="0.2">
      <c r="A168" s="165">
        <v>15</v>
      </c>
      <c r="B168" s="165" t="s">
        <v>254</v>
      </c>
      <c r="C168" s="165" t="s">
        <v>261</v>
      </c>
      <c r="D168" s="165"/>
      <c r="E168" s="166" t="s">
        <v>313</v>
      </c>
      <c r="F168" s="165"/>
      <c r="G168" s="167"/>
      <c r="H168" s="165"/>
      <c r="I168" s="165"/>
      <c r="J168" s="165"/>
      <c r="K168" s="165"/>
      <c r="L168" s="165"/>
      <c r="M168" s="165"/>
      <c r="N168" s="165"/>
      <c r="O168" s="186"/>
      <c r="P168" s="175"/>
      <c r="Q168" s="175"/>
      <c r="R168" s="97"/>
      <c r="S168" s="97"/>
      <c r="T168" s="97"/>
      <c r="U168" s="97"/>
      <c r="V168" s="97"/>
      <c r="W168" s="97"/>
    </row>
    <row r="169" spans="1:23" ht="24.95" customHeight="1" x14ac:dyDescent="0.2">
      <c r="A169" s="165"/>
      <c r="B169" s="165"/>
      <c r="C169" s="165"/>
      <c r="D169" s="165"/>
      <c r="E169" s="166"/>
      <c r="F169" s="165"/>
      <c r="G169" s="167"/>
      <c r="H169" s="165"/>
      <c r="I169" s="165"/>
      <c r="J169" s="165"/>
      <c r="K169" s="165"/>
      <c r="L169" s="165"/>
      <c r="M169" s="165"/>
      <c r="N169" s="165"/>
      <c r="O169" s="186"/>
      <c r="P169" s="165"/>
      <c r="Q169" s="165"/>
      <c r="R169" s="97"/>
      <c r="S169" s="97"/>
      <c r="T169" s="97"/>
      <c r="U169" s="97"/>
      <c r="V169" s="97"/>
      <c r="W169" s="97"/>
    </row>
    <row r="170" spans="1:23" ht="24.95" customHeight="1" x14ac:dyDescent="0.2">
      <c r="A170" s="165"/>
      <c r="B170" s="165"/>
      <c r="C170" s="165"/>
      <c r="D170" s="165"/>
      <c r="E170" s="166"/>
      <c r="F170" s="165"/>
      <c r="G170" s="167"/>
      <c r="H170" s="165"/>
      <c r="I170" s="165"/>
      <c r="J170" s="165"/>
      <c r="K170" s="165"/>
      <c r="L170" s="165"/>
      <c r="M170" s="165"/>
      <c r="N170" s="165"/>
      <c r="O170" s="186"/>
      <c r="P170" s="165"/>
      <c r="Q170" s="165"/>
      <c r="R170" s="97"/>
      <c r="S170" s="97"/>
      <c r="T170" s="97"/>
      <c r="U170" s="97"/>
      <c r="V170" s="97"/>
      <c r="W170" s="97"/>
    </row>
    <row r="171" spans="1:23" ht="24.95" customHeight="1" x14ac:dyDescent="0.2">
      <c r="A171" s="165">
        <v>16</v>
      </c>
      <c r="B171" s="165" t="s">
        <v>254</v>
      </c>
      <c r="C171" s="165" t="s">
        <v>261</v>
      </c>
      <c r="D171" s="165"/>
      <c r="E171" s="202" t="s">
        <v>314</v>
      </c>
      <c r="F171" s="165"/>
      <c r="G171" s="167"/>
      <c r="H171" s="165"/>
      <c r="I171" s="165"/>
      <c r="J171" s="165"/>
      <c r="K171" s="165"/>
      <c r="L171" s="165"/>
      <c r="M171" s="165"/>
      <c r="N171" s="165"/>
      <c r="O171" s="186"/>
      <c r="P171" s="175"/>
      <c r="Q171" s="175"/>
      <c r="R171" s="97"/>
      <c r="S171" s="97"/>
      <c r="T171" s="97"/>
      <c r="U171" s="97"/>
      <c r="V171" s="97"/>
      <c r="W171" s="97"/>
    </row>
    <row r="172" spans="1:23" ht="24.95" customHeight="1" x14ac:dyDescent="0.2">
      <c r="A172" s="165"/>
      <c r="B172" s="165"/>
      <c r="C172" s="165"/>
      <c r="D172" s="165"/>
      <c r="E172" s="170"/>
      <c r="F172" s="165"/>
      <c r="G172" s="167"/>
      <c r="H172" s="165"/>
      <c r="I172" s="165"/>
      <c r="J172" s="165"/>
      <c r="K172" s="165"/>
      <c r="L172" s="165"/>
      <c r="M172" s="165"/>
      <c r="N172" s="165"/>
      <c r="O172" s="186"/>
      <c r="P172" s="165"/>
      <c r="Q172" s="165"/>
      <c r="R172" s="97"/>
      <c r="S172" s="97"/>
      <c r="T172" s="97"/>
      <c r="U172" s="97"/>
      <c r="V172" s="97"/>
      <c r="W172" s="97"/>
    </row>
    <row r="173" spans="1:23" ht="24.95" customHeight="1" x14ac:dyDescent="0.2">
      <c r="A173" s="165"/>
      <c r="B173" s="165"/>
      <c r="C173" s="165"/>
      <c r="D173" s="165"/>
      <c r="E173" s="171"/>
      <c r="F173" s="165"/>
      <c r="G173" s="167"/>
      <c r="H173" s="165"/>
      <c r="I173" s="165"/>
      <c r="J173" s="165"/>
      <c r="K173" s="165"/>
      <c r="L173" s="165"/>
      <c r="M173" s="165"/>
      <c r="N173" s="165"/>
      <c r="O173" s="186"/>
      <c r="P173" s="165"/>
      <c r="Q173" s="165"/>
      <c r="R173" s="97"/>
      <c r="S173" s="97"/>
      <c r="T173" s="97"/>
      <c r="U173" s="97"/>
      <c r="V173" s="97"/>
      <c r="W173" s="97"/>
    </row>
    <row r="174" spans="1:23" ht="24.95" customHeight="1" x14ac:dyDescent="0.2">
      <c r="A174" s="165">
        <v>17</v>
      </c>
      <c r="B174" s="165" t="s">
        <v>254</v>
      </c>
      <c r="C174" s="165" t="s">
        <v>261</v>
      </c>
      <c r="D174" s="165"/>
      <c r="E174" s="186" t="s">
        <v>315</v>
      </c>
      <c r="F174" s="165"/>
      <c r="G174" s="167"/>
      <c r="H174" s="165"/>
      <c r="I174" s="165"/>
      <c r="J174" s="165"/>
      <c r="K174" s="165"/>
      <c r="L174" s="165"/>
      <c r="M174" s="165"/>
      <c r="N174" s="165"/>
      <c r="O174" s="186"/>
      <c r="P174" s="175"/>
      <c r="Q174" s="175"/>
      <c r="R174" s="97"/>
      <c r="S174" s="97"/>
      <c r="T174" s="97"/>
      <c r="U174" s="97"/>
      <c r="V174" s="97"/>
      <c r="W174" s="97"/>
    </row>
    <row r="175" spans="1:23" ht="24.95" customHeight="1" x14ac:dyDescent="0.2">
      <c r="A175" s="165"/>
      <c r="B175" s="165"/>
      <c r="C175" s="165"/>
      <c r="D175" s="165"/>
      <c r="E175" s="186"/>
      <c r="F175" s="165"/>
      <c r="G175" s="167"/>
      <c r="H175" s="165"/>
      <c r="I175" s="165"/>
      <c r="J175" s="165"/>
      <c r="K175" s="165"/>
      <c r="L175" s="165"/>
      <c r="M175" s="165"/>
      <c r="N175" s="165"/>
      <c r="O175" s="186"/>
      <c r="P175" s="165"/>
      <c r="Q175" s="165"/>
      <c r="R175" s="97"/>
      <c r="S175" s="97"/>
      <c r="T175" s="97"/>
      <c r="U175" s="97"/>
      <c r="V175" s="97"/>
      <c r="W175" s="97"/>
    </row>
    <row r="176" spans="1:23" ht="24.95" customHeight="1" x14ac:dyDescent="0.2">
      <c r="A176" s="165"/>
      <c r="B176" s="165"/>
      <c r="C176" s="165"/>
      <c r="D176" s="165"/>
      <c r="E176" s="186"/>
      <c r="F176" s="165"/>
      <c r="G176" s="167"/>
      <c r="H176" s="165"/>
      <c r="I176" s="165"/>
      <c r="J176" s="165"/>
      <c r="K176" s="165"/>
      <c r="L176" s="165"/>
      <c r="M176" s="165"/>
      <c r="N176" s="165"/>
      <c r="O176" s="186"/>
      <c r="P176" s="165"/>
      <c r="Q176" s="165"/>
      <c r="R176" s="97"/>
      <c r="S176" s="97"/>
      <c r="T176" s="97"/>
      <c r="U176" s="97"/>
      <c r="V176" s="97"/>
      <c r="W176" s="97"/>
    </row>
    <row r="177" spans="1:23" ht="24.95" customHeight="1" x14ac:dyDescent="0.2">
      <c r="A177" s="165">
        <v>18</v>
      </c>
      <c r="B177" s="165" t="s">
        <v>254</v>
      </c>
      <c r="C177" s="165" t="s">
        <v>261</v>
      </c>
      <c r="D177" s="165"/>
      <c r="E177" s="186" t="s">
        <v>316</v>
      </c>
      <c r="F177" s="165"/>
      <c r="G177" s="167"/>
      <c r="H177" s="165"/>
      <c r="I177" s="165"/>
      <c r="J177" s="165"/>
      <c r="K177" s="165"/>
      <c r="L177" s="165"/>
      <c r="M177" s="165"/>
      <c r="N177" s="165"/>
      <c r="O177" s="186"/>
      <c r="P177" s="175"/>
      <c r="Q177" s="175"/>
      <c r="R177" s="97"/>
      <c r="S177" s="97"/>
      <c r="T177" s="97"/>
      <c r="U177" s="97"/>
      <c r="V177" s="97"/>
      <c r="W177" s="97"/>
    </row>
    <row r="178" spans="1:23" ht="24.95" customHeight="1" x14ac:dyDescent="0.2">
      <c r="A178" s="165"/>
      <c r="B178" s="165"/>
      <c r="C178" s="165"/>
      <c r="D178" s="165"/>
      <c r="E178" s="186"/>
      <c r="F178" s="165"/>
      <c r="G178" s="167"/>
      <c r="H178" s="165"/>
      <c r="I178" s="165"/>
      <c r="J178" s="165"/>
      <c r="K178" s="165"/>
      <c r="L178" s="165"/>
      <c r="M178" s="165"/>
      <c r="N178" s="165"/>
      <c r="O178" s="186"/>
      <c r="P178" s="165"/>
      <c r="Q178" s="165"/>
      <c r="R178" s="97"/>
      <c r="S178" s="97"/>
      <c r="T178" s="97"/>
      <c r="U178" s="97"/>
      <c r="V178" s="97"/>
      <c r="W178" s="97"/>
    </row>
    <row r="179" spans="1:23" ht="24.95" customHeight="1" x14ac:dyDescent="0.2">
      <c r="A179" s="165"/>
      <c r="B179" s="165"/>
      <c r="C179" s="165"/>
      <c r="D179" s="165"/>
      <c r="E179" s="186"/>
      <c r="F179" s="165"/>
      <c r="G179" s="167"/>
      <c r="H179" s="165"/>
      <c r="I179" s="165"/>
      <c r="J179" s="165"/>
      <c r="K179" s="165"/>
      <c r="L179" s="165"/>
      <c r="M179" s="165"/>
      <c r="N179" s="165"/>
      <c r="O179" s="186"/>
      <c r="P179" s="165"/>
      <c r="Q179" s="165"/>
      <c r="R179" s="97"/>
      <c r="S179" s="97"/>
      <c r="T179" s="97"/>
      <c r="U179" s="97"/>
      <c r="V179" s="97"/>
      <c r="W179" s="97"/>
    </row>
    <row r="180" spans="1:23" ht="24.95" customHeight="1" x14ac:dyDescent="0.2">
      <c r="A180" s="165"/>
      <c r="B180" s="165" t="s">
        <v>254</v>
      </c>
      <c r="C180" s="165" t="s">
        <v>261</v>
      </c>
      <c r="D180" s="165"/>
      <c r="E180" s="186" t="s">
        <v>317</v>
      </c>
      <c r="F180" s="165"/>
      <c r="G180" s="167"/>
      <c r="H180" s="165"/>
      <c r="I180" s="165"/>
      <c r="J180" s="165"/>
      <c r="K180" s="165"/>
      <c r="L180" s="165"/>
      <c r="M180" s="165"/>
      <c r="N180" s="165"/>
      <c r="O180" s="165"/>
      <c r="P180" s="165"/>
      <c r="Q180" s="172"/>
      <c r="R180" s="97"/>
      <c r="S180" s="97"/>
      <c r="T180" s="97"/>
      <c r="U180" s="97"/>
      <c r="V180" s="97"/>
      <c r="W180" s="97"/>
    </row>
    <row r="181" spans="1:23" ht="24.95" customHeight="1" x14ac:dyDescent="0.2">
      <c r="A181" s="165"/>
      <c r="B181" s="165"/>
      <c r="C181" s="165"/>
      <c r="D181" s="165"/>
      <c r="E181" s="186"/>
      <c r="F181" s="165"/>
      <c r="G181" s="167"/>
      <c r="H181" s="165"/>
      <c r="I181" s="165"/>
      <c r="J181" s="165"/>
      <c r="K181" s="165"/>
      <c r="L181" s="165"/>
      <c r="M181" s="165"/>
      <c r="N181" s="165"/>
      <c r="O181" s="165"/>
      <c r="P181" s="165"/>
      <c r="Q181" s="184"/>
      <c r="R181" s="97"/>
      <c r="S181" s="97"/>
      <c r="T181" s="97"/>
      <c r="U181" s="97"/>
      <c r="V181" s="97"/>
      <c r="W181" s="97"/>
    </row>
    <row r="182" spans="1:23" ht="24.95" customHeight="1" x14ac:dyDescent="0.2">
      <c r="A182" s="165"/>
      <c r="B182" s="165"/>
      <c r="C182" s="165"/>
      <c r="D182" s="165"/>
      <c r="E182" s="186"/>
      <c r="F182" s="165"/>
      <c r="G182" s="167"/>
      <c r="H182" s="165"/>
      <c r="I182" s="165"/>
      <c r="J182" s="165"/>
      <c r="K182" s="165"/>
      <c r="L182" s="165"/>
      <c r="M182" s="165"/>
      <c r="N182" s="165"/>
      <c r="O182" s="165"/>
      <c r="P182" s="165"/>
      <c r="Q182" s="164"/>
      <c r="R182" s="97"/>
      <c r="S182" s="97"/>
      <c r="T182" s="97"/>
      <c r="U182" s="97"/>
      <c r="V182" s="97"/>
      <c r="W182" s="97"/>
    </row>
    <row r="183" spans="1:23" ht="24.95" customHeight="1" x14ac:dyDescent="0.2">
      <c r="A183" s="165"/>
      <c r="B183" s="165" t="s">
        <v>254</v>
      </c>
      <c r="C183" s="165" t="s">
        <v>261</v>
      </c>
      <c r="D183" s="165"/>
      <c r="E183" s="186" t="s">
        <v>318</v>
      </c>
      <c r="F183" s="165"/>
      <c r="G183" s="167"/>
      <c r="H183" s="165"/>
      <c r="I183" s="165"/>
      <c r="J183" s="165"/>
      <c r="K183" s="165"/>
      <c r="L183" s="165"/>
      <c r="M183" s="165"/>
      <c r="N183" s="165"/>
      <c r="O183" s="165"/>
      <c r="P183" s="165"/>
      <c r="Q183" s="172"/>
      <c r="R183" s="97"/>
      <c r="S183" s="97"/>
      <c r="T183" s="97"/>
      <c r="U183" s="97"/>
      <c r="V183" s="97"/>
      <c r="W183" s="97"/>
    </row>
    <row r="184" spans="1:23" ht="24.95" customHeight="1" x14ac:dyDescent="0.2">
      <c r="A184" s="165"/>
      <c r="B184" s="165"/>
      <c r="C184" s="165"/>
      <c r="D184" s="165"/>
      <c r="E184" s="186"/>
      <c r="F184" s="165"/>
      <c r="G184" s="167"/>
      <c r="H184" s="165"/>
      <c r="I184" s="165"/>
      <c r="J184" s="165"/>
      <c r="K184" s="165"/>
      <c r="L184" s="165"/>
      <c r="M184" s="165"/>
      <c r="N184" s="165"/>
      <c r="O184" s="165"/>
      <c r="P184" s="165"/>
      <c r="Q184" s="184"/>
      <c r="R184" s="97"/>
      <c r="S184" s="97"/>
      <c r="T184" s="97"/>
      <c r="U184" s="97"/>
      <c r="V184" s="97"/>
      <c r="W184" s="97"/>
    </row>
    <row r="185" spans="1:23" ht="24.95" customHeight="1" x14ac:dyDescent="0.2">
      <c r="A185" s="165"/>
      <c r="B185" s="165"/>
      <c r="C185" s="165"/>
      <c r="D185" s="165"/>
      <c r="E185" s="186"/>
      <c r="F185" s="165"/>
      <c r="G185" s="167"/>
      <c r="H185" s="165"/>
      <c r="I185" s="165"/>
      <c r="J185" s="165"/>
      <c r="K185" s="165"/>
      <c r="L185" s="165"/>
      <c r="M185" s="165"/>
      <c r="N185" s="165"/>
      <c r="O185" s="165"/>
      <c r="P185" s="165"/>
      <c r="Q185" s="164"/>
      <c r="R185" s="97"/>
      <c r="S185" s="97"/>
      <c r="T185" s="97"/>
      <c r="U185" s="97"/>
      <c r="V185" s="97"/>
      <c r="W185" s="97"/>
    </row>
    <row r="186" spans="1:23" ht="24.95" customHeight="1" x14ac:dyDescent="0.2">
      <c r="A186" s="165"/>
      <c r="B186" s="165" t="s">
        <v>254</v>
      </c>
      <c r="C186" s="165" t="s">
        <v>262</v>
      </c>
      <c r="D186" s="165"/>
      <c r="E186" s="202" t="s">
        <v>319</v>
      </c>
      <c r="F186" s="165"/>
      <c r="G186" s="167"/>
      <c r="H186" s="165"/>
      <c r="I186" s="165"/>
      <c r="J186" s="165"/>
      <c r="K186" s="165"/>
      <c r="L186" s="165"/>
      <c r="M186" s="165"/>
      <c r="N186" s="165"/>
      <c r="O186" s="165"/>
      <c r="P186" s="165"/>
      <c r="Q186" s="163"/>
      <c r="R186" s="97"/>
      <c r="S186" s="97"/>
      <c r="T186" s="97"/>
      <c r="U186" s="97"/>
      <c r="V186" s="97"/>
      <c r="W186" s="97"/>
    </row>
    <row r="187" spans="1:23" ht="24.95" customHeight="1" x14ac:dyDescent="0.2">
      <c r="A187" s="165"/>
      <c r="B187" s="165"/>
      <c r="C187" s="165"/>
      <c r="D187" s="165"/>
      <c r="E187" s="170"/>
      <c r="F187" s="165"/>
      <c r="G187" s="167"/>
      <c r="H187" s="165"/>
      <c r="I187" s="165"/>
      <c r="J187" s="165"/>
      <c r="K187" s="165"/>
      <c r="L187" s="165"/>
      <c r="M187" s="165"/>
      <c r="N187" s="165"/>
      <c r="O187" s="165"/>
      <c r="P187" s="165"/>
      <c r="Q187" s="200"/>
      <c r="R187" s="97"/>
      <c r="S187" s="97"/>
      <c r="T187" s="97"/>
      <c r="U187" s="97"/>
      <c r="V187" s="97"/>
      <c r="W187" s="97"/>
    </row>
    <row r="188" spans="1:23" ht="24.95" customHeight="1" x14ac:dyDescent="0.2">
      <c r="A188" s="165"/>
      <c r="B188" s="165"/>
      <c r="C188" s="165"/>
      <c r="D188" s="165"/>
      <c r="E188" s="171"/>
      <c r="F188" s="165"/>
      <c r="G188" s="167"/>
      <c r="H188" s="165"/>
      <c r="I188" s="165"/>
      <c r="J188" s="165"/>
      <c r="K188" s="165"/>
      <c r="L188" s="165"/>
      <c r="M188" s="165"/>
      <c r="N188" s="165"/>
      <c r="O188" s="165"/>
      <c r="P188" s="165"/>
      <c r="Q188" s="201"/>
      <c r="R188" s="97"/>
      <c r="S188" s="97"/>
      <c r="T188" s="97"/>
      <c r="U188" s="97"/>
      <c r="V188" s="97"/>
      <c r="W188" s="97"/>
    </row>
    <row r="189" spans="1:23" ht="24.95" customHeight="1" x14ac:dyDescent="0.2">
      <c r="A189" s="165"/>
      <c r="B189" s="165" t="s">
        <v>254</v>
      </c>
      <c r="C189" s="165" t="s">
        <v>262</v>
      </c>
      <c r="D189" s="165"/>
      <c r="E189" s="166" t="s">
        <v>320</v>
      </c>
      <c r="F189" s="165"/>
      <c r="G189" s="167"/>
      <c r="H189" s="165"/>
      <c r="I189" s="165"/>
      <c r="J189" s="165"/>
      <c r="K189" s="165"/>
      <c r="L189" s="165"/>
      <c r="M189" s="165"/>
      <c r="N189" s="165"/>
      <c r="O189" s="165"/>
      <c r="P189" s="165"/>
      <c r="Q189" s="172"/>
      <c r="R189" s="97"/>
      <c r="S189" s="97"/>
      <c r="T189" s="97"/>
      <c r="U189" s="97"/>
      <c r="V189" s="97"/>
      <c r="W189" s="97"/>
    </row>
    <row r="190" spans="1:23" ht="24.95" customHeight="1" x14ac:dyDescent="0.2">
      <c r="A190" s="165"/>
      <c r="B190" s="165"/>
      <c r="C190" s="165"/>
      <c r="D190" s="165"/>
      <c r="E190" s="166"/>
      <c r="F190" s="165"/>
      <c r="G190" s="167"/>
      <c r="H190" s="165"/>
      <c r="I190" s="165"/>
      <c r="J190" s="165"/>
      <c r="K190" s="165"/>
      <c r="L190" s="165"/>
      <c r="M190" s="165"/>
      <c r="N190" s="165"/>
      <c r="O190" s="165"/>
      <c r="P190" s="165"/>
      <c r="Q190" s="184"/>
      <c r="R190" s="97"/>
      <c r="S190" s="97"/>
      <c r="T190" s="97"/>
      <c r="U190" s="97"/>
      <c r="V190" s="97"/>
      <c r="W190" s="97"/>
    </row>
    <row r="191" spans="1:23" ht="24.95" customHeight="1" x14ac:dyDescent="0.2">
      <c r="A191" s="165"/>
      <c r="B191" s="165"/>
      <c r="C191" s="165"/>
      <c r="D191" s="165"/>
      <c r="E191" s="166"/>
      <c r="F191" s="165"/>
      <c r="G191" s="167"/>
      <c r="H191" s="165"/>
      <c r="I191" s="165"/>
      <c r="J191" s="165"/>
      <c r="K191" s="165"/>
      <c r="L191" s="165"/>
      <c r="M191" s="165"/>
      <c r="N191" s="165"/>
      <c r="O191" s="165"/>
      <c r="P191" s="165"/>
      <c r="Q191" s="164"/>
      <c r="R191" s="97"/>
      <c r="S191" s="97"/>
      <c r="T191" s="97"/>
      <c r="U191" s="97"/>
      <c r="V191" s="97"/>
      <c r="W191" s="97"/>
    </row>
    <row r="192" spans="1:23" ht="24.95" customHeight="1" x14ac:dyDescent="0.2">
      <c r="A192" s="165"/>
      <c r="B192" s="165" t="s">
        <v>254</v>
      </c>
      <c r="C192" s="165" t="s">
        <v>262</v>
      </c>
      <c r="D192" s="165"/>
      <c r="E192" s="166" t="s">
        <v>321</v>
      </c>
      <c r="F192" s="165"/>
      <c r="G192" s="167"/>
      <c r="H192" s="165"/>
      <c r="I192" s="165"/>
      <c r="J192" s="165"/>
      <c r="K192" s="165"/>
      <c r="L192" s="165"/>
      <c r="M192" s="165"/>
      <c r="N192" s="165"/>
      <c r="O192" s="165"/>
      <c r="P192" s="165"/>
      <c r="Q192" s="172"/>
      <c r="R192" s="97"/>
      <c r="S192" s="97"/>
      <c r="T192" s="97"/>
      <c r="U192" s="97"/>
      <c r="V192" s="97"/>
      <c r="W192" s="97"/>
    </row>
    <row r="193" spans="1:23" ht="24.95" customHeight="1" x14ac:dyDescent="0.2">
      <c r="A193" s="165"/>
      <c r="B193" s="165"/>
      <c r="C193" s="165"/>
      <c r="D193" s="165"/>
      <c r="E193" s="166"/>
      <c r="F193" s="165"/>
      <c r="G193" s="167"/>
      <c r="H193" s="165"/>
      <c r="I193" s="165"/>
      <c r="J193" s="165"/>
      <c r="K193" s="165"/>
      <c r="L193" s="165"/>
      <c r="M193" s="165"/>
      <c r="N193" s="165"/>
      <c r="O193" s="165"/>
      <c r="P193" s="165"/>
      <c r="Q193" s="184"/>
      <c r="R193" s="97"/>
      <c r="S193" s="97"/>
      <c r="T193" s="97"/>
      <c r="U193" s="97"/>
      <c r="V193" s="97"/>
      <c r="W193" s="97"/>
    </row>
    <row r="194" spans="1:23" ht="24.95" customHeight="1" x14ac:dyDescent="0.2">
      <c r="A194" s="165"/>
      <c r="B194" s="165"/>
      <c r="C194" s="165"/>
      <c r="D194" s="165"/>
      <c r="E194" s="166"/>
      <c r="F194" s="165"/>
      <c r="G194" s="167"/>
      <c r="H194" s="165"/>
      <c r="I194" s="165"/>
      <c r="J194" s="165"/>
      <c r="K194" s="165"/>
      <c r="L194" s="165"/>
      <c r="M194" s="165"/>
      <c r="N194" s="165"/>
      <c r="O194" s="165"/>
      <c r="P194" s="165"/>
      <c r="Q194" s="164"/>
      <c r="R194" s="97"/>
      <c r="S194" s="97"/>
      <c r="T194" s="97"/>
      <c r="U194" s="97"/>
      <c r="V194" s="97"/>
      <c r="W194" s="97"/>
    </row>
    <row r="195" spans="1:23" ht="24.95" customHeight="1" x14ac:dyDescent="0.2">
      <c r="A195" s="165"/>
      <c r="B195" s="165" t="s">
        <v>254</v>
      </c>
      <c r="C195" s="165" t="s">
        <v>262</v>
      </c>
      <c r="D195" s="165"/>
      <c r="E195" s="166" t="s">
        <v>322</v>
      </c>
      <c r="F195" s="165"/>
      <c r="G195" s="167"/>
      <c r="H195" s="165"/>
      <c r="I195" s="165"/>
      <c r="J195" s="165"/>
      <c r="K195" s="165"/>
      <c r="L195" s="165"/>
      <c r="M195" s="165"/>
      <c r="N195" s="165"/>
      <c r="O195" s="165"/>
      <c r="P195" s="165"/>
      <c r="Q195" s="172"/>
      <c r="R195" s="97"/>
      <c r="S195" s="97"/>
      <c r="T195" s="97"/>
      <c r="U195" s="97"/>
      <c r="V195" s="97"/>
      <c r="W195" s="97"/>
    </row>
    <row r="196" spans="1:23" ht="24.95" customHeight="1" x14ac:dyDescent="0.2">
      <c r="A196" s="165"/>
      <c r="B196" s="165"/>
      <c r="C196" s="165"/>
      <c r="D196" s="165"/>
      <c r="E196" s="166"/>
      <c r="F196" s="165"/>
      <c r="G196" s="167"/>
      <c r="H196" s="165"/>
      <c r="I196" s="165"/>
      <c r="J196" s="165"/>
      <c r="K196" s="165"/>
      <c r="L196" s="165"/>
      <c r="M196" s="165"/>
      <c r="N196" s="165"/>
      <c r="O196" s="165"/>
      <c r="P196" s="165"/>
      <c r="Q196" s="184"/>
      <c r="R196" s="97"/>
      <c r="S196" s="97"/>
      <c r="T196" s="97"/>
      <c r="U196" s="97"/>
      <c r="V196" s="97"/>
      <c r="W196" s="97"/>
    </row>
    <row r="197" spans="1:23" ht="24.95" customHeight="1" x14ac:dyDescent="0.2">
      <c r="A197" s="165"/>
      <c r="B197" s="165"/>
      <c r="C197" s="165"/>
      <c r="D197" s="165"/>
      <c r="E197" s="166"/>
      <c r="F197" s="165"/>
      <c r="G197" s="167"/>
      <c r="H197" s="165"/>
      <c r="I197" s="165"/>
      <c r="J197" s="165"/>
      <c r="K197" s="165"/>
      <c r="L197" s="165"/>
      <c r="M197" s="165"/>
      <c r="N197" s="165"/>
      <c r="O197" s="165"/>
      <c r="P197" s="165"/>
      <c r="Q197" s="164"/>
      <c r="R197" s="97"/>
      <c r="S197" s="97"/>
      <c r="T197" s="97"/>
      <c r="U197" s="97"/>
      <c r="V197" s="97"/>
      <c r="W197" s="97"/>
    </row>
    <row r="198" spans="1:23" ht="24.95" customHeight="1" x14ac:dyDescent="0.2">
      <c r="A198" s="165"/>
      <c r="B198" s="165" t="s">
        <v>254</v>
      </c>
      <c r="C198" s="165" t="s">
        <v>262</v>
      </c>
      <c r="D198" s="165"/>
      <c r="E198" s="186" t="s">
        <v>323</v>
      </c>
      <c r="F198" s="165"/>
      <c r="G198" s="167"/>
      <c r="H198" s="165"/>
      <c r="I198" s="165"/>
      <c r="J198" s="165"/>
      <c r="K198" s="165"/>
      <c r="L198" s="165"/>
      <c r="M198" s="165"/>
      <c r="N198" s="165"/>
      <c r="O198" s="165"/>
      <c r="P198" s="165"/>
      <c r="Q198" s="172"/>
      <c r="R198" s="97"/>
      <c r="S198" s="97"/>
      <c r="T198" s="97"/>
      <c r="U198" s="97"/>
      <c r="V198" s="97"/>
      <c r="W198" s="97"/>
    </row>
    <row r="199" spans="1:23" ht="24.95" customHeight="1" x14ac:dyDescent="0.2">
      <c r="A199" s="165"/>
      <c r="B199" s="165"/>
      <c r="C199" s="165"/>
      <c r="D199" s="165"/>
      <c r="E199" s="186"/>
      <c r="F199" s="165"/>
      <c r="G199" s="167"/>
      <c r="H199" s="165"/>
      <c r="I199" s="165"/>
      <c r="J199" s="165"/>
      <c r="K199" s="165"/>
      <c r="L199" s="165"/>
      <c r="M199" s="165"/>
      <c r="N199" s="165"/>
      <c r="O199" s="165"/>
      <c r="P199" s="165"/>
      <c r="Q199" s="184"/>
      <c r="R199" s="97"/>
      <c r="S199" s="97"/>
      <c r="T199" s="97"/>
      <c r="U199" s="97"/>
      <c r="V199" s="97"/>
      <c r="W199" s="97"/>
    </row>
    <row r="200" spans="1:23" ht="24.95" customHeight="1" x14ac:dyDescent="0.2">
      <c r="A200" s="165"/>
      <c r="B200" s="165"/>
      <c r="C200" s="165"/>
      <c r="D200" s="165"/>
      <c r="E200" s="186"/>
      <c r="F200" s="165"/>
      <c r="G200" s="167"/>
      <c r="H200" s="165"/>
      <c r="I200" s="165"/>
      <c r="J200" s="165"/>
      <c r="K200" s="165"/>
      <c r="L200" s="165"/>
      <c r="M200" s="165"/>
      <c r="N200" s="165"/>
      <c r="O200" s="165"/>
      <c r="P200" s="165"/>
      <c r="Q200" s="164"/>
      <c r="R200" s="97"/>
      <c r="S200" s="97"/>
      <c r="T200" s="97"/>
      <c r="U200" s="97"/>
      <c r="V200" s="97"/>
      <c r="W200" s="97"/>
    </row>
    <row r="201" spans="1:23" ht="24.95" customHeight="1" x14ac:dyDescent="0.2">
      <c r="A201" s="165"/>
      <c r="B201" s="165" t="s">
        <v>254</v>
      </c>
      <c r="C201" s="165" t="s">
        <v>262</v>
      </c>
      <c r="D201" s="165"/>
      <c r="E201" s="173" t="s">
        <v>324</v>
      </c>
      <c r="F201" s="165"/>
      <c r="G201" s="167"/>
      <c r="H201" s="165"/>
      <c r="I201" s="165"/>
      <c r="J201" s="165"/>
      <c r="K201" s="165"/>
      <c r="L201" s="165"/>
      <c r="M201" s="165"/>
      <c r="N201" s="165"/>
      <c r="O201" s="165"/>
      <c r="P201" s="165"/>
      <c r="Q201" s="163"/>
      <c r="R201" s="97"/>
      <c r="S201" s="97"/>
      <c r="T201" s="97"/>
      <c r="U201" s="97"/>
      <c r="V201" s="97"/>
      <c r="W201" s="97"/>
    </row>
    <row r="202" spans="1:23" ht="24.95" customHeight="1" x14ac:dyDescent="0.2">
      <c r="A202" s="165"/>
      <c r="B202" s="165"/>
      <c r="C202" s="165"/>
      <c r="D202" s="165"/>
      <c r="E202" s="187"/>
      <c r="F202" s="165"/>
      <c r="G202" s="167"/>
      <c r="H202" s="165"/>
      <c r="I202" s="165"/>
      <c r="J202" s="165"/>
      <c r="K202" s="165"/>
      <c r="L202" s="165"/>
      <c r="M202" s="165"/>
      <c r="N202" s="165"/>
      <c r="O202" s="165"/>
      <c r="P202" s="165"/>
      <c r="Q202" s="200"/>
      <c r="R202" s="97"/>
      <c r="S202" s="97"/>
      <c r="T202" s="97"/>
      <c r="U202" s="97"/>
      <c r="V202" s="97"/>
      <c r="W202" s="97"/>
    </row>
    <row r="203" spans="1:23" ht="24.95" customHeight="1" x14ac:dyDescent="0.2">
      <c r="A203" s="165"/>
      <c r="B203" s="165"/>
      <c r="C203" s="165"/>
      <c r="D203" s="165"/>
      <c r="E203" s="174"/>
      <c r="F203" s="165"/>
      <c r="G203" s="167"/>
      <c r="H203" s="165"/>
      <c r="I203" s="165"/>
      <c r="J203" s="165"/>
      <c r="K203" s="165"/>
      <c r="L203" s="165"/>
      <c r="M203" s="165"/>
      <c r="N203" s="165"/>
      <c r="O203" s="165"/>
      <c r="P203" s="165"/>
      <c r="Q203" s="201"/>
      <c r="R203" s="97"/>
      <c r="S203" s="97"/>
      <c r="T203" s="97"/>
      <c r="U203" s="97"/>
      <c r="V203" s="97"/>
      <c r="W203" s="97"/>
    </row>
    <row r="204" spans="1:23" ht="24.95" customHeight="1" x14ac:dyDescent="0.2">
      <c r="A204" s="165"/>
      <c r="B204" s="165" t="s">
        <v>254</v>
      </c>
      <c r="C204" s="165" t="s">
        <v>262</v>
      </c>
      <c r="D204" s="165"/>
      <c r="E204" s="186" t="s">
        <v>325</v>
      </c>
      <c r="F204" s="165"/>
      <c r="G204" s="167"/>
      <c r="H204" s="165"/>
      <c r="I204" s="165"/>
      <c r="J204" s="165"/>
      <c r="K204" s="165"/>
      <c r="L204" s="165"/>
      <c r="M204" s="165"/>
      <c r="N204" s="165"/>
      <c r="O204" s="165"/>
      <c r="P204" s="165"/>
      <c r="Q204" s="172"/>
      <c r="R204" s="97"/>
      <c r="S204" s="97"/>
      <c r="T204" s="97"/>
      <c r="U204" s="97"/>
      <c r="V204" s="97"/>
      <c r="W204" s="97"/>
    </row>
    <row r="205" spans="1:23" ht="24.95" customHeight="1" x14ac:dyDescent="0.2">
      <c r="A205" s="165"/>
      <c r="B205" s="165"/>
      <c r="C205" s="165"/>
      <c r="D205" s="165"/>
      <c r="E205" s="186"/>
      <c r="F205" s="165"/>
      <c r="G205" s="167"/>
      <c r="H205" s="165"/>
      <c r="I205" s="165"/>
      <c r="J205" s="165"/>
      <c r="K205" s="165"/>
      <c r="L205" s="165"/>
      <c r="M205" s="165"/>
      <c r="N205" s="165"/>
      <c r="O205" s="165"/>
      <c r="P205" s="165"/>
      <c r="Q205" s="184"/>
      <c r="R205" s="97"/>
      <c r="S205" s="97"/>
      <c r="T205" s="97"/>
      <c r="U205" s="97"/>
      <c r="V205" s="97"/>
      <c r="W205" s="97"/>
    </row>
    <row r="206" spans="1:23" ht="24.95" customHeight="1" x14ac:dyDescent="0.2">
      <c r="A206" s="165"/>
      <c r="B206" s="165"/>
      <c r="C206" s="165"/>
      <c r="D206" s="165"/>
      <c r="E206" s="186"/>
      <c r="F206" s="165"/>
      <c r="G206" s="167"/>
      <c r="H206" s="165"/>
      <c r="I206" s="165"/>
      <c r="J206" s="165"/>
      <c r="K206" s="165"/>
      <c r="L206" s="165"/>
      <c r="M206" s="165"/>
      <c r="N206" s="165"/>
      <c r="O206" s="165"/>
      <c r="P206" s="165"/>
      <c r="Q206" s="164"/>
      <c r="R206" s="97"/>
      <c r="S206" s="97"/>
      <c r="T206" s="97"/>
      <c r="U206" s="97"/>
      <c r="V206" s="97"/>
      <c r="W206" s="97"/>
    </row>
    <row r="207" spans="1:23" ht="24.95" customHeight="1" x14ac:dyDescent="0.2">
      <c r="A207" s="165"/>
      <c r="B207" s="165" t="s">
        <v>254</v>
      </c>
      <c r="C207" s="165" t="s">
        <v>263</v>
      </c>
      <c r="D207" s="165"/>
      <c r="E207" s="166" t="s">
        <v>326</v>
      </c>
      <c r="F207" s="165"/>
      <c r="G207" s="167"/>
      <c r="H207" s="165"/>
      <c r="I207" s="165"/>
      <c r="J207" s="165"/>
      <c r="K207" s="165"/>
      <c r="L207" s="165"/>
      <c r="M207" s="165"/>
      <c r="N207" s="165"/>
      <c r="O207" s="165"/>
      <c r="P207" s="165"/>
      <c r="Q207" s="172"/>
      <c r="R207" s="97"/>
      <c r="S207" s="97"/>
      <c r="T207" s="97"/>
      <c r="U207" s="97"/>
      <c r="V207" s="97"/>
      <c r="W207" s="97"/>
    </row>
    <row r="208" spans="1:23" ht="24.95" customHeight="1" x14ac:dyDescent="0.2">
      <c r="A208" s="165"/>
      <c r="B208" s="165"/>
      <c r="C208" s="165"/>
      <c r="D208" s="165"/>
      <c r="E208" s="166"/>
      <c r="F208" s="165"/>
      <c r="G208" s="167"/>
      <c r="H208" s="165"/>
      <c r="I208" s="165"/>
      <c r="J208" s="165"/>
      <c r="K208" s="165"/>
      <c r="L208" s="165"/>
      <c r="M208" s="165"/>
      <c r="N208" s="165"/>
      <c r="O208" s="165"/>
      <c r="P208" s="165"/>
      <c r="Q208" s="184"/>
      <c r="R208" s="97"/>
      <c r="S208" s="97"/>
      <c r="T208" s="97"/>
      <c r="U208" s="97"/>
      <c r="V208" s="97"/>
      <c r="W208" s="97"/>
    </row>
    <row r="209" spans="1:23" ht="24.95" customHeight="1" x14ac:dyDescent="0.2">
      <c r="A209" s="165"/>
      <c r="B209" s="165"/>
      <c r="C209" s="165"/>
      <c r="D209" s="165"/>
      <c r="E209" s="166"/>
      <c r="F209" s="165"/>
      <c r="G209" s="167"/>
      <c r="H209" s="165"/>
      <c r="I209" s="165"/>
      <c r="J209" s="165"/>
      <c r="K209" s="165"/>
      <c r="L209" s="165"/>
      <c r="M209" s="165"/>
      <c r="N209" s="165"/>
      <c r="O209" s="165"/>
      <c r="P209" s="165"/>
      <c r="Q209" s="164"/>
      <c r="R209" s="97"/>
      <c r="S209" s="97"/>
      <c r="T209" s="97"/>
      <c r="U209" s="97"/>
      <c r="V209" s="97"/>
      <c r="W209" s="97"/>
    </row>
    <row r="210" spans="1:23" ht="24.95" customHeight="1" x14ac:dyDescent="0.2">
      <c r="A210" s="165">
        <v>19</v>
      </c>
      <c r="B210" s="165" t="s">
        <v>254</v>
      </c>
      <c r="C210" s="165" t="s">
        <v>263</v>
      </c>
      <c r="D210" s="165"/>
      <c r="E210" s="166" t="s">
        <v>343</v>
      </c>
      <c r="F210" s="165"/>
      <c r="G210" s="167"/>
      <c r="H210" s="165"/>
      <c r="I210" s="165"/>
      <c r="J210" s="165"/>
      <c r="K210" s="165"/>
      <c r="L210" s="165"/>
      <c r="M210" s="165"/>
      <c r="N210" s="165"/>
      <c r="O210" s="186"/>
      <c r="P210" s="175"/>
      <c r="Q210" s="175"/>
      <c r="R210" s="97"/>
      <c r="S210" s="97"/>
      <c r="T210" s="97"/>
      <c r="U210" s="97"/>
      <c r="V210" s="97"/>
      <c r="W210" s="97"/>
    </row>
    <row r="211" spans="1:23" ht="24.95" customHeight="1" x14ac:dyDescent="0.2">
      <c r="A211" s="165"/>
      <c r="B211" s="165"/>
      <c r="C211" s="165"/>
      <c r="D211" s="165"/>
      <c r="E211" s="166"/>
      <c r="F211" s="165"/>
      <c r="G211" s="167"/>
      <c r="H211" s="165"/>
      <c r="I211" s="165"/>
      <c r="J211" s="165"/>
      <c r="K211" s="165"/>
      <c r="L211" s="165"/>
      <c r="M211" s="165"/>
      <c r="N211" s="165"/>
      <c r="O211" s="186"/>
      <c r="P211" s="165"/>
      <c r="Q211" s="165"/>
      <c r="R211" s="97"/>
      <c r="S211" s="97"/>
      <c r="T211" s="97"/>
      <c r="U211" s="97"/>
      <c r="V211" s="97"/>
      <c r="W211" s="97"/>
    </row>
    <row r="212" spans="1:23" ht="24.95" customHeight="1" x14ac:dyDescent="0.2">
      <c r="A212" s="165"/>
      <c r="B212" s="165"/>
      <c r="C212" s="165"/>
      <c r="D212" s="165"/>
      <c r="E212" s="166"/>
      <c r="F212" s="165"/>
      <c r="G212" s="167"/>
      <c r="H212" s="165"/>
      <c r="I212" s="165"/>
      <c r="J212" s="165"/>
      <c r="K212" s="165"/>
      <c r="L212" s="165"/>
      <c r="M212" s="165"/>
      <c r="N212" s="165"/>
      <c r="O212" s="186"/>
      <c r="P212" s="165"/>
      <c r="Q212" s="165"/>
      <c r="R212" s="97"/>
      <c r="S212" s="97"/>
      <c r="T212" s="97"/>
      <c r="U212" s="97"/>
      <c r="V212" s="97"/>
      <c r="W212" s="97"/>
    </row>
    <row r="213" spans="1:23" ht="24.95" customHeight="1" x14ac:dyDescent="0.2">
      <c r="A213" s="165"/>
      <c r="B213" s="165" t="s">
        <v>254</v>
      </c>
      <c r="C213" s="165" t="s">
        <v>263</v>
      </c>
      <c r="D213" s="165"/>
      <c r="E213" s="166" t="s">
        <v>327</v>
      </c>
      <c r="F213" s="165"/>
      <c r="G213" s="167"/>
      <c r="H213" s="165"/>
      <c r="I213" s="165"/>
      <c r="J213" s="165"/>
      <c r="K213" s="165"/>
      <c r="L213" s="165"/>
      <c r="M213" s="165"/>
      <c r="N213" s="165"/>
      <c r="O213" s="165"/>
      <c r="P213" s="165"/>
      <c r="Q213" s="172"/>
      <c r="R213" s="97"/>
      <c r="S213" s="97"/>
      <c r="T213" s="97"/>
      <c r="U213" s="97"/>
      <c r="V213" s="97"/>
      <c r="W213" s="97"/>
    </row>
    <row r="214" spans="1:23" ht="24.95" customHeight="1" x14ac:dyDescent="0.2">
      <c r="A214" s="165"/>
      <c r="B214" s="165"/>
      <c r="C214" s="165"/>
      <c r="D214" s="165"/>
      <c r="E214" s="166"/>
      <c r="F214" s="165"/>
      <c r="G214" s="167"/>
      <c r="H214" s="165"/>
      <c r="I214" s="165"/>
      <c r="J214" s="165"/>
      <c r="K214" s="165"/>
      <c r="L214" s="165"/>
      <c r="M214" s="165"/>
      <c r="N214" s="165"/>
      <c r="O214" s="165"/>
      <c r="P214" s="165"/>
      <c r="Q214" s="184"/>
      <c r="R214" s="97"/>
      <c r="S214" s="97"/>
      <c r="T214" s="97"/>
      <c r="U214" s="97"/>
      <c r="V214" s="97"/>
      <c r="W214" s="97"/>
    </row>
    <row r="215" spans="1:23" ht="24.95" customHeight="1" x14ac:dyDescent="0.2">
      <c r="A215" s="165"/>
      <c r="B215" s="165"/>
      <c r="C215" s="165"/>
      <c r="D215" s="165"/>
      <c r="E215" s="166"/>
      <c r="F215" s="165"/>
      <c r="G215" s="167"/>
      <c r="H215" s="165"/>
      <c r="I215" s="165"/>
      <c r="J215" s="165"/>
      <c r="K215" s="165"/>
      <c r="L215" s="165"/>
      <c r="M215" s="165"/>
      <c r="N215" s="165"/>
      <c r="O215" s="165"/>
      <c r="P215" s="165"/>
      <c r="Q215" s="164"/>
      <c r="R215" s="97"/>
      <c r="S215" s="97"/>
      <c r="T215" s="97"/>
      <c r="U215" s="97"/>
      <c r="V215" s="97"/>
      <c r="W215" s="97"/>
    </row>
    <row r="216" spans="1:23" ht="24.95" customHeight="1" x14ac:dyDescent="0.2">
      <c r="A216" s="165"/>
      <c r="B216" s="165" t="s">
        <v>254</v>
      </c>
      <c r="C216" s="165" t="s">
        <v>263</v>
      </c>
      <c r="D216" s="165"/>
      <c r="E216" s="202" t="s">
        <v>328</v>
      </c>
      <c r="F216" s="165"/>
      <c r="G216" s="167"/>
      <c r="H216" s="165"/>
      <c r="I216" s="165"/>
      <c r="J216" s="165"/>
      <c r="K216" s="165"/>
      <c r="L216" s="165"/>
      <c r="M216" s="165"/>
      <c r="N216" s="165"/>
      <c r="O216" s="165"/>
      <c r="P216" s="165"/>
      <c r="Q216" s="163"/>
      <c r="R216" s="97"/>
      <c r="S216" s="97"/>
      <c r="T216" s="97"/>
      <c r="U216" s="97"/>
      <c r="V216" s="97"/>
      <c r="W216" s="97"/>
    </row>
    <row r="217" spans="1:23" ht="24.95" customHeight="1" x14ac:dyDescent="0.2">
      <c r="A217" s="165"/>
      <c r="B217" s="165"/>
      <c r="C217" s="165"/>
      <c r="D217" s="165"/>
      <c r="E217" s="170"/>
      <c r="F217" s="165"/>
      <c r="G217" s="167"/>
      <c r="H217" s="165"/>
      <c r="I217" s="165"/>
      <c r="J217" s="165"/>
      <c r="K217" s="165"/>
      <c r="L217" s="165"/>
      <c r="M217" s="165"/>
      <c r="N217" s="165"/>
      <c r="O217" s="165"/>
      <c r="P217" s="165"/>
      <c r="Q217" s="200"/>
      <c r="R217" s="97"/>
      <c r="S217" s="97"/>
      <c r="T217" s="97"/>
      <c r="U217" s="97"/>
      <c r="V217" s="97"/>
      <c r="W217" s="97"/>
    </row>
    <row r="218" spans="1:23" ht="24.95" customHeight="1" x14ac:dyDescent="0.2">
      <c r="A218" s="165"/>
      <c r="B218" s="165"/>
      <c r="C218" s="165"/>
      <c r="D218" s="165"/>
      <c r="E218" s="171"/>
      <c r="F218" s="165"/>
      <c r="G218" s="167"/>
      <c r="H218" s="165"/>
      <c r="I218" s="165"/>
      <c r="J218" s="165"/>
      <c r="K218" s="165"/>
      <c r="L218" s="165"/>
      <c r="M218" s="165"/>
      <c r="N218" s="165"/>
      <c r="O218" s="165"/>
      <c r="P218" s="165"/>
      <c r="Q218" s="201"/>
      <c r="R218" s="97"/>
      <c r="S218" s="97"/>
      <c r="T218" s="97"/>
      <c r="U218" s="97"/>
      <c r="V218" s="97"/>
      <c r="W218" s="97"/>
    </row>
    <row r="219" spans="1:23" ht="24.95" customHeight="1" x14ac:dyDescent="0.2">
      <c r="A219" s="165"/>
      <c r="B219" s="165" t="s">
        <v>254</v>
      </c>
      <c r="C219" s="165" t="s">
        <v>263</v>
      </c>
      <c r="D219" s="165"/>
      <c r="E219" s="166" t="s">
        <v>329</v>
      </c>
      <c r="F219" s="165"/>
      <c r="G219" s="167"/>
      <c r="H219" s="165"/>
      <c r="I219" s="165"/>
      <c r="J219" s="165"/>
      <c r="K219" s="165"/>
      <c r="L219" s="165"/>
      <c r="M219" s="165"/>
      <c r="N219" s="165"/>
      <c r="O219" s="165"/>
      <c r="P219" s="165"/>
      <c r="Q219" s="172"/>
      <c r="R219" s="97"/>
      <c r="S219" s="97"/>
      <c r="T219" s="97"/>
      <c r="U219" s="97"/>
      <c r="V219" s="97"/>
      <c r="W219" s="97"/>
    </row>
    <row r="220" spans="1:23" ht="24.95" customHeight="1" x14ac:dyDescent="0.2">
      <c r="A220" s="165"/>
      <c r="B220" s="165"/>
      <c r="C220" s="165"/>
      <c r="D220" s="165"/>
      <c r="E220" s="166"/>
      <c r="F220" s="165"/>
      <c r="G220" s="167"/>
      <c r="H220" s="165"/>
      <c r="I220" s="165"/>
      <c r="J220" s="165"/>
      <c r="K220" s="165"/>
      <c r="L220" s="165"/>
      <c r="M220" s="165"/>
      <c r="N220" s="165"/>
      <c r="O220" s="165"/>
      <c r="P220" s="165"/>
      <c r="Q220" s="184"/>
      <c r="R220" s="97"/>
      <c r="S220" s="97"/>
      <c r="T220" s="97"/>
      <c r="U220" s="97"/>
      <c r="V220" s="97"/>
      <c r="W220" s="97"/>
    </row>
    <row r="221" spans="1:23" ht="24.95" customHeight="1" x14ac:dyDescent="0.2">
      <c r="A221" s="165"/>
      <c r="B221" s="165"/>
      <c r="C221" s="165"/>
      <c r="D221" s="165"/>
      <c r="E221" s="166"/>
      <c r="F221" s="165"/>
      <c r="G221" s="167"/>
      <c r="H221" s="165"/>
      <c r="I221" s="165"/>
      <c r="J221" s="165"/>
      <c r="K221" s="165"/>
      <c r="L221" s="165"/>
      <c r="M221" s="165"/>
      <c r="N221" s="165"/>
      <c r="O221" s="165"/>
      <c r="P221" s="165"/>
      <c r="Q221" s="164"/>
      <c r="R221" s="97"/>
      <c r="S221" s="97"/>
      <c r="T221" s="97"/>
      <c r="U221" s="97"/>
      <c r="V221" s="97"/>
      <c r="W221" s="97"/>
    </row>
    <row r="222" spans="1:23" ht="24.95" customHeight="1" x14ac:dyDescent="0.2">
      <c r="A222" s="165"/>
      <c r="B222" s="165" t="s">
        <v>254</v>
      </c>
      <c r="C222" s="165" t="s">
        <v>263</v>
      </c>
      <c r="D222" s="165"/>
      <c r="E222" s="166" t="s">
        <v>330</v>
      </c>
      <c r="F222" s="165"/>
      <c r="G222" s="167"/>
      <c r="H222" s="165"/>
      <c r="I222" s="165"/>
      <c r="J222" s="165"/>
      <c r="K222" s="165"/>
      <c r="L222" s="165"/>
      <c r="M222" s="165"/>
      <c r="N222" s="165"/>
      <c r="O222" s="165"/>
      <c r="P222" s="165"/>
      <c r="Q222" s="172"/>
      <c r="R222" s="97"/>
      <c r="S222" s="97"/>
      <c r="T222" s="97"/>
      <c r="U222" s="97"/>
      <c r="V222" s="97"/>
      <c r="W222" s="97"/>
    </row>
    <row r="223" spans="1:23" ht="24.95" customHeight="1" x14ac:dyDescent="0.2">
      <c r="A223" s="165"/>
      <c r="B223" s="165"/>
      <c r="C223" s="165"/>
      <c r="D223" s="165"/>
      <c r="E223" s="166"/>
      <c r="F223" s="165"/>
      <c r="G223" s="167"/>
      <c r="H223" s="165"/>
      <c r="I223" s="165"/>
      <c r="J223" s="165"/>
      <c r="K223" s="165"/>
      <c r="L223" s="165"/>
      <c r="M223" s="165"/>
      <c r="N223" s="165"/>
      <c r="O223" s="165"/>
      <c r="P223" s="165"/>
      <c r="Q223" s="184"/>
      <c r="R223" s="97"/>
      <c r="S223" s="97"/>
      <c r="T223" s="97"/>
      <c r="U223" s="97"/>
      <c r="V223" s="97"/>
      <c r="W223" s="97"/>
    </row>
    <row r="224" spans="1:23" ht="24.95" customHeight="1" x14ac:dyDescent="0.2">
      <c r="A224" s="165"/>
      <c r="B224" s="165"/>
      <c r="C224" s="165"/>
      <c r="D224" s="165"/>
      <c r="E224" s="166"/>
      <c r="F224" s="165"/>
      <c r="G224" s="167"/>
      <c r="H224" s="165"/>
      <c r="I224" s="165"/>
      <c r="J224" s="165"/>
      <c r="K224" s="165"/>
      <c r="L224" s="165"/>
      <c r="M224" s="165"/>
      <c r="N224" s="165"/>
      <c r="O224" s="165"/>
      <c r="P224" s="165"/>
      <c r="Q224" s="164"/>
      <c r="R224" s="97"/>
      <c r="S224" s="97"/>
      <c r="T224" s="97"/>
      <c r="U224" s="97"/>
      <c r="V224" s="97"/>
      <c r="W224" s="97"/>
    </row>
    <row r="225" spans="1:23" ht="24.95" customHeight="1" x14ac:dyDescent="0.2">
      <c r="A225" s="165"/>
      <c r="B225" s="165" t="s">
        <v>254</v>
      </c>
      <c r="C225" s="165" t="s">
        <v>263</v>
      </c>
      <c r="D225" s="165"/>
      <c r="E225" s="166" t="s">
        <v>331</v>
      </c>
      <c r="F225" s="165"/>
      <c r="G225" s="167"/>
      <c r="H225" s="165"/>
      <c r="I225" s="165"/>
      <c r="J225" s="165"/>
      <c r="K225" s="165"/>
      <c r="L225" s="165"/>
      <c r="M225" s="165"/>
      <c r="N225" s="165"/>
      <c r="O225" s="165"/>
      <c r="P225" s="165"/>
      <c r="Q225" s="172"/>
      <c r="R225" s="97"/>
      <c r="S225" s="97"/>
      <c r="T225" s="97"/>
      <c r="U225" s="97"/>
      <c r="V225" s="97"/>
      <c r="W225" s="97"/>
    </row>
    <row r="226" spans="1:23" ht="24.95" customHeight="1" x14ac:dyDescent="0.2">
      <c r="A226" s="165"/>
      <c r="B226" s="165"/>
      <c r="C226" s="165"/>
      <c r="D226" s="165"/>
      <c r="E226" s="166"/>
      <c r="F226" s="165"/>
      <c r="G226" s="167"/>
      <c r="H226" s="165"/>
      <c r="I226" s="165"/>
      <c r="J226" s="165"/>
      <c r="K226" s="165"/>
      <c r="L226" s="165"/>
      <c r="M226" s="165"/>
      <c r="N226" s="165"/>
      <c r="O226" s="165"/>
      <c r="P226" s="165"/>
      <c r="Q226" s="184"/>
      <c r="R226" s="97"/>
      <c r="S226" s="97"/>
      <c r="T226" s="97"/>
      <c r="U226" s="97"/>
      <c r="V226" s="97"/>
      <c r="W226" s="97"/>
    </row>
    <row r="227" spans="1:23" ht="24.95" customHeight="1" x14ac:dyDescent="0.2">
      <c r="A227" s="165"/>
      <c r="B227" s="165"/>
      <c r="C227" s="165"/>
      <c r="D227" s="165"/>
      <c r="E227" s="166"/>
      <c r="F227" s="165"/>
      <c r="G227" s="167"/>
      <c r="H227" s="165"/>
      <c r="I227" s="165"/>
      <c r="J227" s="165"/>
      <c r="K227" s="165"/>
      <c r="L227" s="165"/>
      <c r="M227" s="165"/>
      <c r="N227" s="165"/>
      <c r="O227" s="165"/>
      <c r="P227" s="165"/>
      <c r="Q227" s="164"/>
      <c r="R227" s="97"/>
      <c r="S227" s="97"/>
      <c r="T227" s="97"/>
      <c r="U227" s="97"/>
      <c r="V227" s="97"/>
      <c r="W227" s="97"/>
    </row>
    <row r="228" spans="1:23" ht="24.95" customHeight="1" x14ac:dyDescent="0.2">
      <c r="A228" s="165"/>
      <c r="B228" s="165" t="s">
        <v>254</v>
      </c>
      <c r="C228" s="165" t="s">
        <v>264</v>
      </c>
      <c r="D228" s="165"/>
      <c r="E228" s="186" t="s">
        <v>332</v>
      </c>
      <c r="F228" s="165"/>
      <c r="G228" s="167"/>
      <c r="H228" s="165"/>
      <c r="I228" s="165"/>
      <c r="J228" s="165"/>
      <c r="K228" s="165"/>
      <c r="L228" s="165"/>
      <c r="M228" s="165"/>
      <c r="N228" s="165"/>
      <c r="O228" s="165"/>
      <c r="P228" s="165"/>
      <c r="Q228" s="172"/>
      <c r="R228" s="97"/>
      <c r="S228" s="97"/>
      <c r="T228" s="97"/>
      <c r="U228" s="97"/>
      <c r="V228" s="97"/>
      <c r="W228" s="97"/>
    </row>
    <row r="229" spans="1:23" ht="24.95" customHeight="1" x14ac:dyDescent="0.2">
      <c r="A229" s="165"/>
      <c r="B229" s="165"/>
      <c r="C229" s="165"/>
      <c r="D229" s="165"/>
      <c r="E229" s="186"/>
      <c r="F229" s="165"/>
      <c r="G229" s="167"/>
      <c r="H229" s="165"/>
      <c r="I229" s="165"/>
      <c r="J229" s="165"/>
      <c r="K229" s="165"/>
      <c r="L229" s="165"/>
      <c r="M229" s="165"/>
      <c r="N229" s="165"/>
      <c r="O229" s="165"/>
      <c r="P229" s="165"/>
      <c r="Q229" s="184"/>
      <c r="R229" s="97"/>
      <c r="S229" s="97"/>
      <c r="T229" s="97"/>
      <c r="U229" s="97"/>
      <c r="V229" s="97"/>
      <c r="W229" s="97"/>
    </row>
    <row r="230" spans="1:23" ht="24.95" customHeight="1" x14ac:dyDescent="0.2">
      <c r="A230" s="165"/>
      <c r="B230" s="165"/>
      <c r="C230" s="165"/>
      <c r="D230" s="165"/>
      <c r="E230" s="186"/>
      <c r="F230" s="165"/>
      <c r="G230" s="167"/>
      <c r="H230" s="165"/>
      <c r="I230" s="165"/>
      <c r="J230" s="165"/>
      <c r="K230" s="165"/>
      <c r="L230" s="165"/>
      <c r="M230" s="165"/>
      <c r="N230" s="165"/>
      <c r="O230" s="165"/>
      <c r="P230" s="165"/>
      <c r="Q230" s="164"/>
      <c r="R230" s="97"/>
      <c r="S230" s="97"/>
      <c r="T230" s="97"/>
      <c r="U230" s="97"/>
      <c r="V230" s="97"/>
      <c r="W230" s="97"/>
    </row>
    <row r="231" spans="1:23" ht="24.95" customHeight="1" x14ac:dyDescent="0.2">
      <c r="A231" s="165"/>
      <c r="B231" s="165" t="s">
        <v>254</v>
      </c>
      <c r="C231" s="165" t="s">
        <v>264</v>
      </c>
      <c r="D231" s="165"/>
      <c r="E231" s="173" t="s">
        <v>333</v>
      </c>
      <c r="F231" s="165"/>
      <c r="G231" s="167"/>
      <c r="H231" s="165"/>
      <c r="I231" s="165"/>
      <c r="J231" s="165"/>
      <c r="K231" s="165"/>
      <c r="L231" s="165"/>
      <c r="M231" s="165"/>
      <c r="N231" s="165"/>
      <c r="O231" s="165"/>
      <c r="P231" s="165"/>
      <c r="Q231" s="163"/>
      <c r="R231" s="97"/>
      <c r="S231" s="97"/>
      <c r="T231" s="97"/>
      <c r="U231" s="97"/>
      <c r="V231" s="97"/>
      <c r="W231" s="97"/>
    </row>
    <row r="232" spans="1:23" ht="24.95" customHeight="1" x14ac:dyDescent="0.2">
      <c r="A232" s="165"/>
      <c r="B232" s="165"/>
      <c r="C232" s="165"/>
      <c r="D232" s="165"/>
      <c r="E232" s="187"/>
      <c r="F232" s="165"/>
      <c r="G232" s="167"/>
      <c r="H232" s="165"/>
      <c r="I232" s="165"/>
      <c r="J232" s="165"/>
      <c r="K232" s="165"/>
      <c r="L232" s="165"/>
      <c r="M232" s="165"/>
      <c r="N232" s="165"/>
      <c r="O232" s="165"/>
      <c r="P232" s="165"/>
      <c r="Q232" s="200"/>
      <c r="R232" s="97"/>
      <c r="S232" s="97"/>
      <c r="T232" s="97"/>
      <c r="U232" s="97"/>
      <c r="V232" s="97"/>
      <c r="W232" s="97"/>
    </row>
    <row r="233" spans="1:23" ht="24.95" customHeight="1" x14ac:dyDescent="0.2">
      <c r="A233" s="165"/>
      <c r="B233" s="165"/>
      <c r="C233" s="165"/>
      <c r="D233" s="165"/>
      <c r="E233" s="174"/>
      <c r="F233" s="165"/>
      <c r="G233" s="167"/>
      <c r="H233" s="165"/>
      <c r="I233" s="165"/>
      <c r="J233" s="165"/>
      <c r="K233" s="165"/>
      <c r="L233" s="165"/>
      <c r="M233" s="165"/>
      <c r="N233" s="165"/>
      <c r="O233" s="165"/>
      <c r="P233" s="165"/>
      <c r="Q233" s="201"/>
      <c r="R233" s="97"/>
      <c r="S233" s="97"/>
      <c r="T233" s="97"/>
      <c r="U233" s="97"/>
      <c r="V233" s="97"/>
      <c r="W233" s="97"/>
    </row>
    <row r="234" spans="1:23" ht="24.95" customHeight="1" x14ac:dyDescent="0.2">
      <c r="A234" s="165"/>
      <c r="B234" s="165" t="s">
        <v>254</v>
      </c>
      <c r="C234" s="165" t="s">
        <v>265</v>
      </c>
      <c r="D234" s="165"/>
      <c r="E234" s="166" t="s">
        <v>334</v>
      </c>
      <c r="F234" s="165"/>
      <c r="G234" s="167"/>
      <c r="H234" s="165"/>
      <c r="I234" s="165"/>
      <c r="J234" s="165"/>
      <c r="K234" s="165"/>
      <c r="L234" s="165"/>
      <c r="M234" s="165"/>
      <c r="N234" s="165"/>
      <c r="O234" s="165"/>
      <c r="P234" s="165"/>
      <c r="Q234" s="172"/>
      <c r="R234" s="97"/>
      <c r="S234" s="97"/>
      <c r="T234" s="97"/>
      <c r="U234" s="97"/>
      <c r="V234" s="97"/>
      <c r="W234" s="97"/>
    </row>
    <row r="235" spans="1:23" ht="24.95" customHeight="1" x14ac:dyDescent="0.2">
      <c r="A235" s="165"/>
      <c r="B235" s="165"/>
      <c r="C235" s="165"/>
      <c r="D235" s="165"/>
      <c r="E235" s="166"/>
      <c r="F235" s="165"/>
      <c r="G235" s="167"/>
      <c r="H235" s="165"/>
      <c r="I235" s="165"/>
      <c r="J235" s="165"/>
      <c r="K235" s="165"/>
      <c r="L235" s="165"/>
      <c r="M235" s="165"/>
      <c r="N235" s="165"/>
      <c r="O235" s="165"/>
      <c r="P235" s="165"/>
      <c r="Q235" s="184"/>
      <c r="R235" s="97"/>
      <c r="S235" s="97"/>
      <c r="T235" s="97"/>
      <c r="U235" s="97"/>
      <c r="V235" s="97"/>
      <c r="W235" s="97"/>
    </row>
    <row r="236" spans="1:23" ht="24.95" customHeight="1" x14ac:dyDescent="0.2">
      <c r="A236" s="165"/>
      <c r="B236" s="165"/>
      <c r="C236" s="165"/>
      <c r="D236" s="165"/>
      <c r="E236" s="166"/>
      <c r="F236" s="165"/>
      <c r="G236" s="167"/>
      <c r="H236" s="165"/>
      <c r="I236" s="165"/>
      <c r="J236" s="165"/>
      <c r="K236" s="165"/>
      <c r="L236" s="165"/>
      <c r="M236" s="165"/>
      <c r="N236" s="165"/>
      <c r="O236" s="165"/>
      <c r="P236" s="165"/>
      <c r="Q236" s="164"/>
      <c r="R236" s="97"/>
      <c r="S236" s="97"/>
      <c r="T236" s="97"/>
      <c r="U236" s="97"/>
      <c r="V236" s="97"/>
      <c r="W236" s="97"/>
    </row>
    <row r="237" spans="1:23" ht="24.95" customHeight="1" x14ac:dyDescent="0.2">
      <c r="A237" s="165"/>
      <c r="B237" s="165" t="s">
        <v>254</v>
      </c>
      <c r="C237" s="165" t="s">
        <v>265</v>
      </c>
      <c r="D237" s="165"/>
      <c r="E237" s="166" t="s">
        <v>335</v>
      </c>
      <c r="F237" s="165"/>
      <c r="G237" s="167"/>
      <c r="H237" s="165"/>
      <c r="I237" s="165"/>
      <c r="J237" s="165"/>
      <c r="K237" s="165"/>
      <c r="L237" s="165"/>
      <c r="M237" s="165"/>
      <c r="N237" s="165"/>
      <c r="O237" s="165"/>
      <c r="P237" s="165"/>
      <c r="Q237" s="172"/>
      <c r="R237" s="97"/>
      <c r="S237" s="97"/>
      <c r="T237" s="97"/>
      <c r="U237" s="97"/>
      <c r="V237" s="97"/>
      <c r="W237" s="97"/>
    </row>
    <row r="238" spans="1:23" ht="24.95" customHeight="1" x14ac:dyDescent="0.2">
      <c r="A238" s="165"/>
      <c r="B238" s="165"/>
      <c r="C238" s="165"/>
      <c r="D238" s="165"/>
      <c r="E238" s="166"/>
      <c r="F238" s="165"/>
      <c r="G238" s="167"/>
      <c r="H238" s="165"/>
      <c r="I238" s="165"/>
      <c r="J238" s="165"/>
      <c r="K238" s="165"/>
      <c r="L238" s="165"/>
      <c r="M238" s="165"/>
      <c r="N238" s="165"/>
      <c r="O238" s="165"/>
      <c r="P238" s="165"/>
      <c r="Q238" s="184"/>
      <c r="R238" s="97"/>
      <c r="S238" s="97"/>
      <c r="T238" s="97"/>
      <c r="U238" s="97"/>
      <c r="V238" s="97"/>
      <c r="W238" s="97"/>
    </row>
    <row r="239" spans="1:23" ht="24.95" customHeight="1" x14ac:dyDescent="0.2">
      <c r="A239" s="165"/>
      <c r="B239" s="165"/>
      <c r="C239" s="165"/>
      <c r="D239" s="165"/>
      <c r="E239" s="166"/>
      <c r="F239" s="165"/>
      <c r="G239" s="167"/>
      <c r="H239" s="165"/>
      <c r="I239" s="165"/>
      <c r="J239" s="165"/>
      <c r="K239" s="165"/>
      <c r="L239" s="165"/>
      <c r="M239" s="165"/>
      <c r="N239" s="165"/>
      <c r="O239" s="165"/>
      <c r="P239" s="165"/>
      <c r="Q239" s="164"/>
      <c r="R239" s="97"/>
      <c r="S239" s="97"/>
      <c r="T239" s="97"/>
      <c r="U239" s="97"/>
      <c r="V239" s="97"/>
      <c r="W239" s="97"/>
    </row>
    <row r="240" spans="1:23" ht="24.95" customHeight="1" x14ac:dyDescent="0.2">
      <c r="A240" s="165"/>
      <c r="B240" s="165" t="s">
        <v>254</v>
      </c>
      <c r="C240" s="165" t="s">
        <v>265</v>
      </c>
      <c r="D240" s="165"/>
      <c r="E240" s="166" t="s">
        <v>336</v>
      </c>
      <c r="F240" s="165"/>
      <c r="G240" s="167"/>
      <c r="H240" s="165"/>
      <c r="I240" s="165"/>
      <c r="J240" s="165"/>
      <c r="K240" s="165"/>
      <c r="L240" s="165"/>
      <c r="M240" s="165"/>
      <c r="N240" s="165"/>
      <c r="O240" s="165"/>
      <c r="P240" s="165"/>
      <c r="Q240" s="172"/>
      <c r="R240" s="97"/>
      <c r="S240" s="97"/>
      <c r="T240" s="97"/>
      <c r="U240" s="97"/>
      <c r="V240" s="97"/>
      <c r="W240" s="97"/>
    </row>
    <row r="241" spans="1:23" ht="24.95" customHeight="1" x14ac:dyDescent="0.2">
      <c r="A241" s="165"/>
      <c r="B241" s="165"/>
      <c r="C241" s="165"/>
      <c r="D241" s="165"/>
      <c r="E241" s="166"/>
      <c r="F241" s="165"/>
      <c r="G241" s="167"/>
      <c r="H241" s="165"/>
      <c r="I241" s="165"/>
      <c r="J241" s="165"/>
      <c r="K241" s="165"/>
      <c r="L241" s="165"/>
      <c r="M241" s="165"/>
      <c r="N241" s="165"/>
      <c r="O241" s="165"/>
      <c r="P241" s="165"/>
      <c r="Q241" s="184"/>
      <c r="R241" s="97"/>
      <c r="S241" s="97"/>
      <c r="T241" s="97"/>
      <c r="U241" s="97"/>
      <c r="V241" s="97"/>
      <c r="W241" s="97"/>
    </row>
    <row r="242" spans="1:23" ht="24.95" customHeight="1" x14ac:dyDescent="0.2">
      <c r="A242" s="165"/>
      <c r="B242" s="165"/>
      <c r="C242" s="165"/>
      <c r="D242" s="165"/>
      <c r="E242" s="166"/>
      <c r="F242" s="165"/>
      <c r="G242" s="167"/>
      <c r="H242" s="165"/>
      <c r="I242" s="165"/>
      <c r="J242" s="165"/>
      <c r="K242" s="165"/>
      <c r="L242" s="165"/>
      <c r="M242" s="165"/>
      <c r="N242" s="165"/>
      <c r="O242" s="165"/>
      <c r="P242" s="165"/>
      <c r="Q242" s="164"/>
      <c r="R242" s="97"/>
      <c r="S242" s="97"/>
      <c r="T242" s="97"/>
      <c r="U242" s="97"/>
      <c r="V242" s="97"/>
      <c r="W242" s="97"/>
    </row>
    <row r="243" spans="1:23" ht="24.95" customHeight="1" x14ac:dyDescent="0.2">
      <c r="A243" s="165"/>
      <c r="B243" s="165" t="s">
        <v>254</v>
      </c>
      <c r="C243" s="165" t="s">
        <v>266</v>
      </c>
      <c r="D243" s="165"/>
      <c r="E243" s="186" t="s">
        <v>337</v>
      </c>
      <c r="F243" s="165"/>
      <c r="G243" s="167"/>
      <c r="H243" s="165"/>
      <c r="I243" s="165"/>
      <c r="J243" s="165"/>
      <c r="K243" s="165"/>
      <c r="L243" s="165"/>
      <c r="M243" s="165"/>
      <c r="N243" s="165"/>
      <c r="O243" s="165"/>
      <c r="P243" s="165"/>
      <c r="Q243" s="172"/>
      <c r="R243" s="97"/>
      <c r="S243" s="97"/>
      <c r="T243" s="97"/>
      <c r="U243" s="97"/>
      <c r="V243" s="97"/>
      <c r="W243" s="97"/>
    </row>
    <row r="244" spans="1:23" ht="24.95" customHeight="1" x14ac:dyDescent="0.2">
      <c r="A244" s="165"/>
      <c r="B244" s="165"/>
      <c r="C244" s="165"/>
      <c r="D244" s="165"/>
      <c r="E244" s="186"/>
      <c r="F244" s="165"/>
      <c r="G244" s="167"/>
      <c r="H244" s="165"/>
      <c r="I244" s="165"/>
      <c r="J244" s="165"/>
      <c r="K244" s="165"/>
      <c r="L244" s="165"/>
      <c r="M244" s="165"/>
      <c r="N244" s="165"/>
      <c r="O244" s="165"/>
      <c r="P244" s="165"/>
      <c r="Q244" s="184"/>
      <c r="R244" s="97"/>
      <c r="S244" s="97"/>
      <c r="T244" s="97"/>
      <c r="U244" s="97"/>
      <c r="V244" s="97"/>
      <c r="W244" s="97"/>
    </row>
    <row r="245" spans="1:23" ht="24.95" customHeight="1" x14ac:dyDescent="0.2">
      <c r="A245" s="165"/>
      <c r="B245" s="165"/>
      <c r="C245" s="165"/>
      <c r="D245" s="165"/>
      <c r="E245" s="186"/>
      <c r="F245" s="165"/>
      <c r="G245" s="167"/>
      <c r="H245" s="165"/>
      <c r="I245" s="165"/>
      <c r="J245" s="165"/>
      <c r="K245" s="165"/>
      <c r="L245" s="165"/>
      <c r="M245" s="165"/>
      <c r="N245" s="165"/>
      <c r="O245" s="165"/>
      <c r="P245" s="165"/>
      <c r="Q245" s="164"/>
      <c r="R245" s="97"/>
      <c r="S245" s="97"/>
      <c r="T245" s="97"/>
      <c r="U245" s="97"/>
      <c r="V245" s="97"/>
      <c r="W245" s="97"/>
    </row>
    <row r="246" spans="1:23" ht="24.95" customHeight="1" x14ac:dyDescent="0.2">
      <c r="A246" s="165"/>
      <c r="B246" s="165" t="s">
        <v>254</v>
      </c>
      <c r="C246" s="165" t="s">
        <v>266</v>
      </c>
      <c r="D246" s="165"/>
      <c r="E246" s="173" t="s">
        <v>338</v>
      </c>
      <c r="F246" s="165"/>
      <c r="G246" s="167"/>
      <c r="H246" s="165"/>
      <c r="I246" s="165"/>
      <c r="J246" s="165"/>
      <c r="K246" s="165"/>
      <c r="L246" s="165"/>
      <c r="M246" s="165"/>
      <c r="N246" s="165"/>
      <c r="O246" s="165"/>
      <c r="P246" s="165"/>
      <c r="Q246" s="163"/>
      <c r="R246" s="97"/>
      <c r="S246" s="97"/>
      <c r="T246" s="97"/>
      <c r="U246" s="97"/>
      <c r="V246" s="97"/>
      <c r="W246" s="97"/>
    </row>
    <row r="247" spans="1:23" ht="24.95" customHeight="1" x14ac:dyDescent="0.2">
      <c r="A247" s="165"/>
      <c r="B247" s="165"/>
      <c r="C247" s="165"/>
      <c r="D247" s="165"/>
      <c r="E247" s="187"/>
      <c r="F247" s="165"/>
      <c r="G247" s="167"/>
      <c r="H247" s="165"/>
      <c r="I247" s="165"/>
      <c r="J247" s="165"/>
      <c r="K247" s="165"/>
      <c r="L247" s="165"/>
      <c r="M247" s="165"/>
      <c r="N247" s="165"/>
      <c r="O247" s="165"/>
      <c r="P247" s="165"/>
      <c r="Q247" s="200"/>
      <c r="R247" s="97"/>
      <c r="S247" s="97"/>
      <c r="T247" s="97"/>
      <c r="U247" s="97"/>
      <c r="V247" s="97"/>
      <c r="W247" s="97"/>
    </row>
    <row r="248" spans="1:23" ht="24.95" customHeight="1" x14ac:dyDescent="0.2">
      <c r="A248" s="165"/>
      <c r="B248" s="165"/>
      <c r="C248" s="165"/>
      <c r="D248" s="165"/>
      <c r="E248" s="174"/>
      <c r="F248" s="165"/>
      <c r="G248" s="167"/>
      <c r="H248" s="165"/>
      <c r="I248" s="165"/>
      <c r="J248" s="165"/>
      <c r="K248" s="165"/>
      <c r="L248" s="165"/>
      <c r="M248" s="165"/>
      <c r="N248" s="165"/>
      <c r="O248" s="165"/>
      <c r="P248" s="165"/>
      <c r="Q248" s="201"/>
      <c r="R248" s="97"/>
      <c r="S248" s="97"/>
      <c r="T248" s="97"/>
      <c r="U248" s="97"/>
      <c r="V248" s="97"/>
      <c r="W248" s="97"/>
    </row>
    <row r="249" spans="1:23" ht="24.95" customHeight="1" x14ac:dyDescent="0.2">
      <c r="A249" s="165"/>
      <c r="B249" s="165" t="s">
        <v>254</v>
      </c>
      <c r="C249" s="165" t="s">
        <v>266</v>
      </c>
      <c r="D249" s="165"/>
      <c r="E249" s="186" t="s">
        <v>339</v>
      </c>
      <c r="F249" s="165"/>
      <c r="G249" s="167"/>
      <c r="H249" s="165"/>
      <c r="I249" s="165"/>
      <c r="J249" s="165"/>
      <c r="K249" s="165"/>
      <c r="L249" s="165"/>
      <c r="M249" s="165"/>
      <c r="N249" s="165"/>
      <c r="O249" s="165"/>
      <c r="P249" s="165"/>
      <c r="Q249" s="172"/>
      <c r="R249" s="97"/>
      <c r="S249" s="97"/>
      <c r="T249" s="97"/>
      <c r="U249" s="97"/>
      <c r="V249" s="97"/>
      <c r="W249" s="97"/>
    </row>
    <row r="250" spans="1:23" ht="24.95" customHeight="1" x14ac:dyDescent="0.2">
      <c r="A250" s="165"/>
      <c r="B250" s="165"/>
      <c r="C250" s="165"/>
      <c r="D250" s="165"/>
      <c r="E250" s="186"/>
      <c r="F250" s="165"/>
      <c r="G250" s="167"/>
      <c r="H250" s="165"/>
      <c r="I250" s="165"/>
      <c r="J250" s="165"/>
      <c r="K250" s="165"/>
      <c r="L250" s="165"/>
      <c r="M250" s="165"/>
      <c r="N250" s="165"/>
      <c r="O250" s="165"/>
      <c r="P250" s="165"/>
      <c r="Q250" s="184"/>
      <c r="R250" s="97"/>
      <c r="S250" s="97"/>
      <c r="T250" s="97"/>
      <c r="U250" s="97"/>
      <c r="V250" s="97"/>
      <c r="W250" s="97"/>
    </row>
    <row r="251" spans="1:23" ht="24.95" customHeight="1" x14ac:dyDescent="0.2">
      <c r="A251" s="165"/>
      <c r="B251" s="165"/>
      <c r="C251" s="165"/>
      <c r="D251" s="165"/>
      <c r="E251" s="186"/>
      <c r="F251" s="165"/>
      <c r="G251" s="167"/>
      <c r="H251" s="165"/>
      <c r="I251" s="165"/>
      <c r="J251" s="165"/>
      <c r="K251" s="165"/>
      <c r="L251" s="165"/>
      <c r="M251" s="165"/>
      <c r="N251" s="165"/>
      <c r="O251" s="165"/>
      <c r="P251" s="165"/>
      <c r="Q251" s="164"/>
      <c r="R251" s="97"/>
      <c r="S251" s="97"/>
      <c r="T251" s="97"/>
      <c r="U251" s="97"/>
      <c r="V251" s="97"/>
      <c r="W251" s="97"/>
    </row>
    <row r="252" spans="1:23" ht="24.95" customHeight="1" x14ac:dyDescent="0.2">
      <c r="A252" s="165"/>
      <c r="B252" s="165" t="s">
        <v>254</v>
      </c>
      <c r="C252" s="165" t="s">
        <v>266</v>
      </c>
      <c r="D252" s="165"/>
      <c r="E252" s="186" t="s">
        <v>340</v>
      </c>
      <c r="F252" s="165"/>
      <c r="G252" s="167"/>
      <c r="H252" s="165"/>
      <c r="I252" s="165"/>
      <c r="J252" s="165"/>
      <c r="K252" s="165"/>
      <c r="L252" s="165"/>
      <c r="M252" s="165"/>
      <c r="N252" s="165"/>
      <c r="O252" s="165"/>
      <c r="P252" s="165"/>
      <c r="Q252" s="172"/>
      <c r="R252" s="97"/>
      <c r="S252" s="97"/>
      <c r="T252" s="97"/>
      <c r="U252" s="97"/>
      <c r="V252" s="97"/>
      <c r="W252" s="97"/>
    </row>
    <row r="253" spans="1:23" ht="24.95" customHeight="1" x14ac:dyDescent="0.2">
      <c r="A253" s="165"/>
      <c r="B253" s="165"/>
      <c r="C253" s="165"/>
      <c r="D253" s="165"/>
      <c r="E253" s="186"/>
      <c r="F253" s="165"/>
      <c r="G253" s="167"/>
      <c r="H253" s="165"/>
      <c r="I253" s="165"/>
      <c r="J253" s="165"/>
      <c r="K253" s="165"/>
      <c r="L253" s="165"/>
      <c r="M253" s="165"/>
      <c r="N253" s="165"/>
      <c r="O253" s="165"/>
      <c r="P253" s="165"/>
      <c r="Q253" s="184"/>
      <c r="R253" s="97"/>
      <c r="S253" s="97"/>
      <c r="T253" s="97"/>
      <c r="U253" s="97"/>
      <c r="V253" s="97"/>
      <c r="W253" s="97"/>
    </row>
    <row r="254" spans="1:23" ht="24.95" customHeight="1" x14ac:dyDescent="0.2">
      <c r="A254" s="165"/>
      <c r="B254" s="165"/>
      <c r="C254" s="165"/>
      <c r="D254" s="165"/>
      <c r="E254" s="186"/>
      <c r="F254" s="165"/>
      <c r="G254" s="167"/>
      <c r="H254" s="165"/>
      <c r="I254" s="165"/>
      <c r="J254" s="165"/>
      <c r="K254" s="165"/>
      <c r="L254" s="165"/>
      <c r="M254" s="165"/>
      <c r="N254" s="165"/>
      <c r="O254" s="165"/>
      <c r="P254" s="165"/>
      <c r="Q254" s="164"/>
      <c r="R254" s="97"/>
      <c r="S254" s="97"/>
      <c r="T254" s="97"/>
      <c r="U254" s="97"/>
      <c r="V254" s="97"/>
      <c r="W254" s="97"/>
    </row>
    <row r="255" spans="1:23" ht="24.95" customHeight="1" x14ac:dyDescent="0.2">
      <c r="A255" s="165"/>
      <c r="B255" s="165" t="s">
        <v>254</v>
      </c>
      <c r="C255" s="165" t="s">
        <v>266</v>
      </c>
      <c r="D255" s="165"/>
      <c r="E255" s="186" t="s">
        <v>341</v>
      </c>
      <c r="F255" s="165"/>
      <c r="G255" s="167"/>
      <c r="H255" s="165"/>
      <c r="I255" s="165"/>
      <c r="J255" s="165"/>
      <c r="K255" s="165"/>
      <c r="L255" s="165"/>
      <c r="M255" s="165"/>
      <c r="N255" s="165"/>
      <c r="O255" s="165"/>
      <c r="P255" s="165"/>
      <c r="Q255" s="172"/>
      <c r="R255" s="97"/>
      <c r="S255" s="97"/>
      <c r="T255" s="97"/>
      <c r="U255" s="97"/>
      <c r="V255" s="97"/>
      <c r="W255" s="97"/>
    </row>
    <row r="256" spans="1:23" ht="24.95" customHeight="1" x14ac:dyDescent="0.2">
      <c r="A256" s="165"/>
      <c r="B256" s="165"/>
      <c r="C256" s="165"/>
      <c r="D256" s="165"/>
      <c r="E256" s="186"/>
      <c r="F256" s="165"/>
      <c r="G256" s="167"/>
      <c r="H256" s="165"/>
      <c r="I256" s="165"/>
      <c r="J256" s="165"/>
      <c r="K256" s="165"/>
      <c r="L256" s="165"/>
      <c r="M256" s="165"/>
      <c r="N256" s="165"/>
      <c r="O256" s="165"/>
      <c r="P256" s="165"/>
      <c r="Q256" s="184"/>
      <c r="R256" s="97"/>
      <c r="S256" s="97"/>
      <c r="T256" s="97"/>
      <c r="U256" s="97"/>
      <c r="V256" s="97"/>
      <c r="W256" s="97"/>
    </row>
    <row r="257" spans="1:23" ht="24.95" customHeight="1" x14ac:dyDescent="0.2">
      <c r="A257" s="165"/>
      <c r="B257" s="165"/>
      <c r="C257" s="165"/>
      <c r="D257" s="165"/>
      <c r="E257" s="186"/>
      <c r="F257" s="165"/>
      <c r="G257" s="167"/>
      <c r="H257" s="165"/>
      <c r="I257" s="165"/>
      <c r="J257" s="165"/>
      <c r="K257" s="165"/>
      <c r="L257" s="165"/>
      <c r="M257" s="165"/>
      <c r="N257" s="165"/>
      <c r="O257" s="165"/>
      <c r="P257" s="165"/>
      <c r="Q257" s="164"/>
      <c r="R257" s="97"/>
      <c r="S257" s="97"/>
      <c r="T257" s="97"/>
      <c r="U257" s="97"/>
      <c r="V257" s="97"/>
      <c r="W257" s="97"/>
    </row>
    <row r="258" spans="1:23" ht="24.95" customHeight="1" x14ac:dyDescent="0.2">
      <c r="A258" s="165"/>
      <c r="B258" s="165" t="s">
        <v>254</v>
      </c>
      <c r="C258" s="165" t="s">
        <v>266</v>
      </c>
      <c r="D258" s="165"/>
      <c r="E258" s="186" t="s">
        <v>342</v>
      </c>
      <c r="F258" s="165"/>
      <c r="G258" s="167"/>
      <c r="H258" s="165"/>
      <c r="I258" s="165"/>
      <c r="J258" s="165"/>
      <c r="K258" s="165"/>
      <c r="L258" s="165"/>
      <c r="M258" s="165"/>
      <c r="N258" s="165"/>
      <c r="O258" s="165"/>
      <c r="P258" s="165"/>
      <c r="Q258" s="172"/>
      <c r="R258" s="97"/>
      <c r="S258" s="97"/>
      <c r="T258" s="97"/>
      <c r="U258" s="97"/>
      <c r="V258" s="97"/>
      <c r="W258" s="97"/>
    </row>
    <row r="259" spans="1:23" ht="24.95" customHeight="1" x14ac:dyDescent="0.2">
      <c r="A259" s="165"/>
      <c r="B259" s="165"/>
      <c r="C259" s="165"/>
      <c r="D259" s="165"/>
      <c r="E259" s="186"/>
      <c r="F259" s="165"/>
      <c r="G259" s="167"/>
      <c r="H259" s="165"/>
      <c r="I259" s="165"/>
      <c r="J259" s="165"/>
      <c r="K259" s="165"/>
      <c r="L259" s="165"/>
      <c r="M259" s="165"/>
      <c r="N259" s="165"/>
      <c r="O259" s="165"/>
      <c r="P259" s="165"/>
      <c r="Q259" s="184"/>
      <c r="R259" s="97"/>
      <c r="S259" s="97"/>
      <c r="T259" s="97"/>
      <c r="U259" s="97"/>
      <c r="V259" s="97"/>
      <c r="W259" s="97"/>
    </row>
    <row r="260" spans="1:23" ht="24.95" customHeight="1" x14ac:dyDescent="0.2">
      <c r="A260" s="165"/>
      <c r="B260" s="165"/>
      <c r="C260" s="165"/>
      <c r="D260" s="165"/>
      <c r="E260" s="186"/>
      <c r="F260" s="165"/>
      <c r="G260" s="167"/>
      <c r="H260" s="165"/>
      <c r="I260" s="165"/>
      <c r="J260" s="165"/>
      <c r="K260" s="165"/>
      <c r="L260" s="165"/>
      <c r="M260" s="165"/>
      <c r="N260" s="165"/>
      <c r="O260" s="165"/>
      <c r="P260" s="165"/>
      <c r="Q260" s="164"/>
      <c r="R260" s="97"/>
      <c r="S260" s="97"/>
      <c r="T260" s="97"/>
      <c r="U260" s="97"/>
      <c r="V260" s="97"/>
      <c r="W260" s="97"/>
    </row>
    <row r="261" spans="1:23" ht="24.95" customHeight="1" x14ac:dyDescent="0.2">
      <c r="A261" s="165"/>
      <c r="B261" s="165"/>
      <c r="C261" s="165"/>
      <c r="D261" s="165"/>
      <c r="E261" s="172"/>
      <c r="F261" s="165"/>
      <c r="G261" s="167"/>
      <c r="H261" s="165"/>
      <c r="I261" s="165"/>
      <c r="J261" s="165"/>
      <c r="K261" s="165"/>
      <c r="L261" s="165"/>
      <c r="M261" s="165"/>
      <c r="N261" s="165"/>
      <c r="O261" s="165"/>
      <c r="P261" s="175"/>
      <c r="Q261" s="175"/>
      <c r="R261" s="97"/>
      <c r="S261" s="97"/>
      <c r="T261" s="97"/>
      <c r="U261" s="97"/>
      <c r="V261" s="97"/>
      <c r="W261" s="97"/>
    </row>
    <row r="262" spans="1:23" ht="24.95" customHeight="1" x14ac:dyDescent="0.2">
      <c r="A262" s="165"/>
      <c r="B262" s="165"/>
      <c r="C262" s="165"/>
      <c r="D262" s="165"/>
      <c r="E262" s="184"/>
      <c r="F262" s="165"/>
      <c r="G262" s="167"/>
      <c r="H262" s="165"/>
      <c r="I262" s="165"/>
      <c r="J262" s="165"/>
      <c r="K262" s="165"/>
      <c r="L262" s="165"/>
      <c r="M262" s="165"/>
      <c r="N262" s="165"/>
      <c r="O262" s="165"/>
      <c r="P262" s="165"/>
      <c r="Q262" s="165"/>
      <c r="R262" s="97"/>
      <c r="S262" s="97"/>
      <c r="T262" s="97"/>
      <c r="U262" s="97"/>
      <c r="V262" s="97"/>
      <c r="W262" s="97"/>
    </row>
    <row r="263" spans="1:23" ht="24.95" customHeight="1" x14ac:dyDescent="0.2">
      <c r="A263" s="165"/>
      <c r="B263" s="165"/>
      <c r="C263" s="165"/>
      <c r="D263" s="165"/>
      <c r="E263" s="164"/>
      <c r="F263" s="165"/>
      <c r="G263" s="167"/>
      <c r="H263" s="165"/>
      <c r="I263" s="165"/>
      <c r="J263" s="165"/>
      <c r="K263" s="165"/>
      <c r="L263" s="165"/>
      <c r="M263" s="165"/>
      <c r="N263" s="165"/>
      <c r="O263" s="165"/>
      <c r="P263" s="165"/>
      <c r="Q263" s="165"/>
      <c r="R263" s="97"/>
      <c r="S263" s="97"/>
      <c r="T263" s="97"/>
      <c r="U263" s="97"/>
      <c r="V263" s="97"/>
      <c r="W263" s="97"/>
    </row>
  </sheetData>
  <autoFilter ref="A5:W260" xr:uid="{00000000-0009-0000-0000-000006000000}"/>
  <mergeCells count="1470">
    <mergeCell ref="F258:F260"/>
    <mergeCell ref="L261:L263"/>
    <mergeCell ref="M261:M263"/>
    <mergeCell ref="N261:N263"/>
    <mergeCell ref="O261:O263"/>
    <mergeCell ref="P261:P263"/>
    <mergeCell ref="Q261:Q263"/>
    <mergeCell ref="F261:F263"/>
    <mergeCell ref="G261:G263"/>
    <mergeCell ref="H261:H263"/>
    <mergeCell ref="I261:I263"/>
    <mergeCell ref="J261:J263"/>
    <mergeCell ref="K261:K263"/>
    <mergeCell ref="M258:M260"/>
    <mergeCell ref="N258:N260"/>
    <mergeCell ref="O258:O260"/>
    <mergeCell ref="P258:P260"/>
    <mergeCell ref="Q258:Q260"/>
    <mergeCell ref="M255:M257"/>
    <mergeCell ref="N255:N257"/>
    <mergeCell ref="O255:O257"/>
    <mergeCell ref="P255:P257"/>
    <mergeCell ref="Q255:Q257"/>
    <mergeCell ref="F255:F257"/>
    <mergeCell ref="G255:G257"/>
    <mergeCell ref="H255:H257"/>
    <mergeCell ref="I255:I257"/>
    <mergeCell ref="J255:J257"/>
    <mergeCell ref="K255:K257"/>
    <mergeCell ref="M252:M254"/>
    <mergeCell ref="N252:N254"/>
    <mergeCell ref="O252:O254"/>
    <mergeCell ref="P252:P254"/>
    <mergeCell ref="Q252:Q254"/>
    <mergeCell ref="A261:A263"/>
    <mergeCell ref="B261:B263"/>
    <mergeCell ref="C261:C263"/>
    <mergeCell ref="D261:D263"/>
    <mergeCell ref="E261:E263"/>
    <mergeCell ref="G258:G260"/>
    <mergeCell ref="H258:H260"/>
    <mergeCell ref="I258:I260"/>
    <mergeCell ref="J258:J260"/>
    <mergeCell ref="K258:K260"/>
    <mergeCell ref="L258:L260"/>
    <mergeCell ref="A258:A260"/>
    <mergeCell ref="B258:B260"/>
    <mergeCell ref="C258:C260"/>
    <mergeCell ref="D258:D260"/>
    <mergeCell ref="E258:E260"/>
    <mergeCell ref="A255:A257"/>
    <mergeCell ref="B255:B257"/>
    <mergeCell ref="C255:C257"/>
    <mergeCell ref="D255:D257"/>
    <mergeCell ref="E255:E257"/>
    <mergeCell ref="G252:G254"/>
    <mergeCell ref="H252:H254"/>
    <mergeCell ref="I252:I254"/>
    <mergeCell ref="J252:J254"/>
    <mergeCell ref="K252:K254"/>
    <mergeCell ref="L252:L254"/>
    <mergeCell ref="A252:A254"/>
    <mergeCell ref="B252:B254"/>
    <mergeCell ref="C252:C254"/>
    <mergeCell ref="D252:D254"/>
    <mergeCell ref="E252:E254"/>
    <mergeCell ref="F252:F254"/>
    <mergeCell ref="L255:L257"/>
    <mergeCell ref="F246:F248"/>
    <mergeCell ref="L249:L251"/>
    <mergeCell ref="M249:M251"/>
    <mergeCell ref="N249:N251"/>
    <mergeCell ref="O249:O251"/>
    <mergeCell ref="P249:P251"/>
    <mergeCell ref="Q249:Q251"/>
    <mergeCell ref="F249:F251"/>
    <mergeCell ref="G249:G251"/>
    <mergeCell ref="H249:H251"/>
    <mergeCell ref="I249:I251"/>
    <mergeCell ref="J249:J251"/>
    <mergeCell ref="K249:K251"/>
    <mergeCell ref="M246:M248"/>
    <mergeCell ref="N246:N248"/>
    <mergeCell ref="O246:O248"/>
    <mergeCell ref="P246:P248"/>
    <mergeCell ref="Q246:Q248"/>
    <mergeCell ref="M243:M245"/>
    <mergeCell ref="N243:N245"/>
    <mergeCell ref="O243:O245"/>
    <mergeCell ref="P243:P245"/>
    <mergeCell ref="Q243:Q245"/>
    <mergeCell ref="F243:F245"/>
    <mergeCell ref="G243:G245"/>
    <mergeCell ref="H243:H245"/>
    <mergeCell ref="I243:I245"/>
    <mergeCell ref="J243:J245"/>
    <mergeCell ref="K243:K245"/>
    <mergeCell ref="M240:M242"/>
    <mergeCell ref="N240:N242"/>
    <mergeCell ref="O240:O242"/>
    <mergeCell ref="P240:P242"/>
    <mergeCell ref="Q240:Q242"/>
    <mergeCell ref="A249:A251"/>
    <mergeCell ref="B249:B251"/>
    <mergeCell ref="C249:C251"/>
    <mergeCell ref="D249:D251"/>
    <mergeCell ref="E249:E251"/>
    <mergeCell ref="G246:G248"/>
    <mergeCell ref="H246:H248"/>
    <mergeCell ref="I246:I248"/>
    <mergeCell ref="J246:J248"/>
    <mergeCell ref="K246:K248"/>
    <mergeCell ref="L246:L248"/>
    <mergeCell ref="A246:A248"/>
    <mergeCell ref="B246:B248"/>
    <mergeCell ref="C246:C248"/>
    <mergeCell ref="D246:D248"/>
    <mergeCell ref="E246:E248"/>
    <mergeCell ref="A243:A245"/>
    <mergeCell ref="B243:B245"/>
    <mergeCell ref="C243:C245"/>
    <mergeCell ref="D243:D245"/>
    <mergeCell ref="E243:E245"/>
    <mergeCell ref="G240:G242"/>
    <mergeCell ref="H240:H242"/>
    <mergeCell ref="I240:I242"/>
    <mergeCell ref="J240:J242"/>
    <mergeCell ref="K240:K242"/>
    <mergeCell ref="L240:L242"/>
    <mergeCell ref="A240:A242"/>
    <mergeCell ref="B240:B242"/>
    <mergeCell ref="C240:C242"/>
    <mergeCell ref="D240:D242"/>
    <mergeCell ref="E240:E242"/>
    <mergeCell ref="F240:F242"/>
    <mergeCell ref="L243:L245"/>
    <mergeCell ref="F234:F236"/>
    <mergeCell ref="L237:L239"/>
    <mergeCell ref="M237:M239"/>
    <mergeCell ref="N237:N239"/>
    <mergeCell ref="O237:O239"/>
    <mergeCell ref="P237:P239"/>
    <mergeCell ref="Q237:Q239"/>
    <mergeCell ref="F237:F239"/>
    <mergeCell ref="G237:G239"/>
    <mergeCell ref="H237:H239"/>
    <mergeCell ref="I237:I239"/>
    <mergeCell ref="J237:J239"/>
    <mergeCell ref="K237:K239"/>
    <mergeCell ref="M234:M236"/>
    <mergeCell ref="N234:N236"/>
    <mergeCell ref="O234:O236"/>
    <mergeCell ref="P234:P236"/>
    <mergeCell ref="Q234:Q236"/>
    <mergeCell ref="M231:M233"/>
    <mergeCell ref="N231:N233"/>
    <mergeCell ref="O231:O233"/>
    <mergeCell ref="P231:P233"/>
    <mergeCell ref="Q231:Q233"/>
    <mergeCell ref="F231:F233"/>
    <mergeCell ref="G231:G233"/>
    <mergeCell ref="H231:H233"/>
    <mergeCell ref="I231:I233"/>
    <mergeCell ref="J231:J233"/>
    <mergeCell ref="K231:K233"/>
    <mergeCell ref="M228:M230"/>
    <mergeCell ref="N228:N230"/>
    <mergeCell ref="O228:O230"/>
    <mergeCell ref="P228:P230"/>
    <mergeCell ref="Q228:Q230"/>
    <mergeCell ref="A237:A239"/>
    <mergeCell ref="B237:B239"/>
    <mergeCell ref="C237:C239"/>
    <mergeCell ref="D237:D239"/>
    <mergeCell ref="E237:E239"/>
    <mergeCell ref="G234:G236"/>
    <mergeCell ref="H234:H236"/>
    <mergeCell ref="I234:I236"/>
    <mergeCell ref="J234:J236"/>
    <mergeCell ref="K234:K236"/>
    <mergeCell ref="L234:L236"/>
    <mergeCell ref="A234:A236"/>
    <mergeCell ref="B234:B236"/>
    <mergeCell ref="C234:C236"/>
    <mergeCell ref="D234:D236"/>
    <mergeCell ref="E234:E236"/>
    <mergeCell ref="A231:A233"/>
    <mergeCell ref="B231:B233"/>
    <mergeCell ref="C231:C233"/>
    <mergeCell ref="D231:D233"/>
    <mergeCell ref="E231:E233"/>
    <mergeCell ref="G228:G230"/>
    <mergeCell ref="H228:H230"/>
    <mergeCell ref="I228:I230"/>
    <mergeCell ref="J228:J230"/>
    <mergeCell ref="K228:K230"/>
    <mergeCell ref="L228:L230"/>
    <mergeCell ref="A228:A230"/>
    <mergeCell ref="B228:B230"/>
    <mergeCell ref="C228:C230"/>
    <mergeCell ref="D228:D230"/>
    <mergeCell ref="E228:E230"/>
    <mergeCell ref="F228:F230"/>
    <mergeCell ref="L231:L233"/>
    <mergeCell ref="F222:F224"/>
    <mergeCell ref="L225:L227"/>
    <mergeCell ref="M225:M227"/>
    <mergeCell ref="N225:N227"/>
    <mergeCell ref="O225:O227"/>
    <mergeCell ref="P225:P227"/>
    <mergeCell ref="Q225:Q227"/>
    <mergeCell ref="F225:F227"/>
    <mergeCell ref="G225:G227"/>
    <mergeCell ref="H225:H227"/>
    <mergeCell ref="I225:I227"/>
    <mergeCell ref="J225:J227"/>
    <mergeCell ref="K225:K227"/>
    <mergeCell ref="M222:M224"/>
    <mergeCell ref="N222:N224"/>
    <mergeCell ref="O222:O224"/>
    <mergeCell ref="P222:P224"/>
    <mergeCell ref="Q222:Q224"/>
    <mergeCell ref="M219:M221"/>
    <mergeCell ref="N219:N221"/>
    <mergeCell ref="O219:O221"/>
    <mergeCell ref="P219:P221"/>
    <mergeCell ref="Q219:Q221"/>
    <mergeCell ref="F219:F221"/>
    <mergeCell ref="G219:G221"/>
    <mergeCell ref="H219:H221"/>
    <mergeCell ref="I219:I221"/>
    <mergeCell ref="J219:J221"/>
    <mergeCell ref="K219:K221"/>
    <mergeCell ref="M216:M218"/>
    <mergeCell ref="N216:N218"/>
    <mergeCell ref="O216:O218"/>
    <mergeCell ref="P216:P218"/>
    <mergeCell ref="Q216:Q218"/>
    <mergeCell ref="A225:A227"/>
    <mergeCell ref="B225:B227"/>
    <mergeCell ref="C225:C227"/>
    <mergeCell ref="D225:D227"/>
    <mergeCell ref="E225:E227"/>
    <mergeCell ref="G222:G224"/>
    <mergeCell ref="H222:H224"/>
    <mergeCell ref="I222:I224"/>
    <mergeCell ref="J222:J224"/>
    <mergeCell ref="K222:K224"/>
    <mergeCell ref="L222:L224"/>
    <mergeCell ref="A222:A224"/>
    <mergeCell ref="B222:B224"/>
    <mergeCell ref="C222:C224"/>
    <mergeCell ref="D222:D224"/>
    <mergeCell ref="E222:E224"/>
    <mergeCell ref="A219:A221"/>
    <mergeCell ref="B219:B221"/>
    <mergeCell ref="C219:C221"/>
    <mergeCell ref="D219:D221"/>
    <mergeCell ref="E219:E221"/>
    <mergeCell ref="G216:G218"/>
    <mergeCell ref="H216:H218"/>
    <mergeCell ref="I216:I218"/>
    <mergeCell ref="J216:J218"/>
    <mergeCell ref="K216:K218"/>
    <mergeCell ref="L216:L218"/>
    <mergeCell ref="A216:A218"/>
    <mergeCell ref="B216:B218"/>
    <mergeCell ref="C216:C218"/>
    <mergeCell ref="D216:D218"/>
    <mergeCell ref="E216:E218"/>
    <mergeCell ref="F216:F218"/>
    <mergeCell ref="L219:L221"/>
    <mergeCell ref="F210:F212"/>
    <mergeCell ref="L213:L215"/>
    <mergeCell ref="M213:M215"/>
    <mergeCell ref="N213:N215"/>
    <mergeCell ref="O213:O215"/>
    <mergeCell ref="P213:P215"/>
    <mergeCell ref="Q213:Q215"/>
    <mergeCell ref="F213:F215"/>
    <mergeCell ref="G213:G215"/>
    <mergeCell ref="H213:H215"/>
    <mergeCell ref="I213:I215"/>
    <mergeCell ref="J213:J215"/>
    <mergeCell ref="K213:K215"/>
    <mergeCell ref="M210:M212"/>
    <mergeCell ref="N210:N212"/>
    <mergeCell ref="O210:O212"/>
    <mergeCell ref="P210:P212"/>
    <mergeCell ref="Q210:Q212"/>
    <mergeCell ref="M207:M209"/>
    <mergeCell ref="N207:N209"/>
    <mergeCell ref="O207:O209"/>
    <mergeCell ref="P207:P209"/>
    <mergeCell ref="Q207:Q209"/>
    <mergeCell ref="F207:F209"/>
    <mergeCell ref="G207:G209"/>
    <mergeCell ref="H207:H209"/>
    <mergeCell ref="I207:I209"/>
    <mergeCell ref="J207:J209"/>
    <mergeCell ref="K207:K209"/>
    <mergeCell ref="M204:M206"/>
    <mergeCell ref="N204:N206"/>
    <mergeCell ref="O204:O206"/>
    <mergeCell ref="P204:P206"/>
    <mergeCell ref="Q204:Q206"/>
    <mergeCell ref="A213:A215"/>
    <mergeCell ref="B213:B215"/>
    <mergeCell ref="C213:C215"/>
    <mergeCell ref="D213:D215"/>
    <mergeCell ref="E213:E215"/>
    <mergeCell ref="G210:G212"/>
    <mergeCell ref="H210:H212"/>
    <mergeCell ref="I210:I212"/>
    <mergeCell ref="J210:J212"/>
    <mergeCell ref="K210:K212"/>
    <mergeCell ref="L210:L212"/>
    <mergeCell ref="A210:A212"/>
    <mergeCell ref="B210:B212"/>
    <mergeCell ref="C210:C212"/>
    <mergeCell ref="D210:D212"/>
    <mergeCell ref="E210:E212"/>
    <mergeCell ref="A207:A209"/>
    <mergeCell ref="B207:B209"/>
    <mergeCell ref="C207:C209"/>
    <mergeCell ref="D207:D209"/>
    <mergeCell ref="E207:E209"/>
    <mergeCell ref="G204:G206"/>
    <mergeCell ref="H204:H206"/>
    <mergeCell ref="I204:I206"/>
    <mergeCell ref="J204:J206"/>
    <mergeCell ref="K204:K206"/>
    <mergeCell ref="L204:L206"/>
    <mergeCell ref="A204:A206"/>
    <mergeCell ref="B204:B206"/>
    <mergeCell ref="C204:C206"/>
    <mergeCell ref="D204:D206"/>
    <mergeCell ref="E204:E206"/>
    <mergeCell ref="F204:F206"/>
    <mergeCell ref="L207:L209"/>
    <mergeCell ref="F198:F200"/>
    <mergeCell ref="L201:L203"/>
    <mergeCell ref="M201:M203"/>
    <mergeCell ref="N201:N203"/>
    <mergeCell ref="O201:O203"/>
    <mergeCell ref="P201:P203"/>
    <mergeCell ref="Q201:Q203"/>
    <mergeCell ref="F201:F203"/>
    <mergeCell ref="G201:G203"/>
    <mergeCell ref="H201:H203"/>
    <mergeCell ref="I201:I203"/>
    <mergeCell ref="J201:J203"/>
    <mergeCell ref="K201:K203"/>
    <mergeCell ref="M198:M200"/>
    <mergeCell ref="N198:N200"/>
    <mergeCell ref="O198:O200"/>
    <mergeCell ref="P198:P200"/>
    <mergeCell ref="Q198:Q200"/>
    <mergeCell ref="M195:M197"/>
    <mergeCell ref="N195:N197"/>
    <mergeCell ref="O195:O197"/>
    <mergeCell ref="P195:P197"/>
    <mergeCell ref="Q195:Q197"/>
    <mergeCell ref="F195:F197"/>
    <mergeCell ref="G195:G197"/>
    <mergeCell ref="H195:H197"/>
    <mergeCell ref="I195:I197"/>
    <mergeCell ref="J195:J197"/>
    <mergeCell ref="K195:K197"/>
    <mergeCell ref="M192:M194"/>
    <mergeCell ref="N192:N194"/>
    <mergeCell ref="O192:O194"/>
    <mergeCell ref="P192:P194"/>
    <mergeCell ref="Q192:Q194"/>
    <mergeCell ref="A201:A203"/>
    <mergeCell ref="B201:B203"/>
    <mergeCell ref="C201:C203"/>
    <mergeCell ref="D201:D203"/>
    <mergeCell ref="E201:E203"/>
    <mergeCell ref="G198:G200"/>
    <mergeCell ref="H198:H200"/>
    <mergeCell ref="I198:I200"/>
    <mergeCell ref="J198:J200"/>
    <mergeCell ref="K198:K200"/>
    <mergeCell ref="L198:L200"/>
    <mergeCell ref="A198:A200"/>
    <mergeCell ref="B198:B200"/>
    <mergeCell ref="C198:C200"/>
    <mergeCell ref="D198:D200"/>
    <mergeCell ref="E198:E200"/>
    <mergeCell ref="A195:A197"/>
    <mergeCell ref="B195:B197"/>
    <mergeCell ref="C195:C197"/>
    <mergeCell ref="D195:D197"/>
    <mergeCell ref="E195:E197"/>
    <mergeCell ref="G192:G194"/>
    <mergeCell ref="H192:H194"/>
    <mergeCell ref="I192:I194"/>
    <mergeCell ref="J192:J194"/>
    <mergeCell ref="K192:K194"/>
    <mergeCell ref="L192:L194"/>
    <mergeCell ref="A192:A194"/>
    <mergeCell ref="B192:B194"/>
    <mergeCell ref="C192:C194"/>
    <mergeCell ref="D192:D194"/>
    <mergeCell ref="E192:E194"/>
    <mergeCell ref="F192:F194"/>
    <mergeCell ref="L195:L197"/>
    <mergeCell ref="F186:F188"/>
    <mergeCell ref="L189:L191"/>
    <mergeCell ref="M189:M191"/>
    <mergeCell ref="N189:N191"/>
    <mergeCell ref="O189:O191"/>
    <mergeCell ref="P189:P191"/>
    <mergeCell ref="Q189:Q191"/>
    <mergeCell ref="F189:F191"/>
    <mergeCell ref="G189:G191"/>
    <mergeCell ref="H189:H191"/>
    <mergeCell ref="I189:I191"/>
    <mergeCell ref="J189:J191"/>
    <mergeCell ref="K189:K191"/>
    <mergeCell ref="M186:M188"/>
    <mergeCell ref="N186:N188"/>
    <mergeCell ref="O186:O188"/>
    <mergeCell ref="P186:P188"/>
    <mergeCell ref="Q186:Q188"/>
    <mergeCell ref="M183:M185"/>
    <mergeCell ref="N183:N185"/>
    <mergeCell ref="O183:O185"/>
    <mergeCell ref="P183:P185"/>
    <mergeCell ref="Q183:Q185"/>
    <mergeCell ref="F183:F185"/>
    <mergeCell ref="G183:G185"/>
    <mergeCell ref="H183:H185"/>
    <mergeCell ref="I183:I185"/>
    <mergeCell ref="J183:J185"/>
    <mergeCell ref="K183:K185"/>
    <mergeCell ref="M180:M182"/>
    <mergeCell ref="N180:N182"/>
    <mergeCell ref="O180:O182"/>
    <mergeCell ref="P180:P182"/>
    <mergeCell ref="Q180:Q182"/>
    <mergeCell ref="A189:A191"/>
    <mergeCell ref="B189:B191"/>
    <mergeCell ref="C189:C191"/>
    <mergeCell ref="D189:D191"/>
    <mergeCell ref="E189:E191"/>
    <mergeCell ref="G186:G188"/>
    <mergeCell ref="H186:H188"/>
    <mergeCell ref="I186:I188"/>
    <mergeCell ref="J186:J188"/>
    <mergeCell ref="K186:K188"/>
    <mergeCell ref="L186:L188"/>
    <mergeCell ref="A186:A188"/>
    <mergeCell ref="B186:B188"/>
    <mergeCell ref="C186:C188"/>
    <mergeCell ref="D186:D188"/>
    <mergeCell ref="E186:E188"/>
    <mergeCell ref="A183:A185"/>
    <mergeCell ref="B183:B185"/>
    <mergeCell ref="C183:C185"/>
    <mergeCell ref="D183:D185"/>
    <mergeCell ref="E183:E185"/>
    <mergeCell ref="G180:G182"/>
    <mergeCell ref="H180:H182"/>
    <mergeCell ref="I180:I182"/>
    <mergeCell ref="J180:J182"/>
    <mergeCell ref="K180:K182"/>
    <mergeCell ref="L180:L182"/>
    <mergeCell ref="A180:A182"/>
    <mergeCell ref="B180:B182"/>
    <mergeCell ref="C180:C182"/>
    <mergeCell ref="D180:D182"/>
    <mergeCell ref="E180:E182"/>
    <mergeCell ref="F180:F182"/>
    <mergeCell ref="L183:L185"/>
    <mergeCell ref="F174:F176"/>
    <mergeCell ref="L177:L179"/>
    <mergeCell ref="M177:M179"/>
    <mergeCell ref="N177:N179"/>
    <mergeCell ref="O177:O179"/>
    <mergeCell ref="P177:P179"/>
    <mergeCell ref="Q177:Q179"/>
    <mergeCell ref="F177:F179"/>
    <mergeCell ref="G177:G179"/>
    <mergeCell ref="H177:H179"/>
    <mergeCell ref="I177:I179"/>
    <mergeCell ref="J177:J179"/>
    <mergeCell ref="K177:K179"/>
    <mergeCell ref="M174:M176"/>
    <mergeCell ref="N174:N176"/>
    <mergeCell ref="O174:O176"/>
    <mergeCell ref="P174:P176"/>
    <mergeCell ref="Q174:Q176"/>
    <mergeCell ref="M171:M173"/>
    <mergeCell ref="N171:N173"/>
    <mergeCell ref="O171:O173"/>
    <mergeCell ref="P171:P173"/>
    <mergeCell ref="Q171:Q173"/>
    <mergeCell ref="F171:F173"/>
    <mergeCell ref="G171:G173"/>
    <mergeCell ref="H171:H173"/>
    <mergeCell ref="I171:I173"/>
    <mergeCell ref="J171:J173"/>
    <mergeCell ref="K171:K173"/>
    <mergeCell ref="M168:M170"/>
    <mergeCell ref="N168:N170"/>
    <mergeCell ref="O168:O170"/>
    <mergeCell ref="P168:P170"/>
    <mergeCell ref="Q168:Q170"/>
    <mergeCell ref="A177:A179"/>
    <mergeCell ref="B177:B179"/>
    <mergeCell ref="C177:C179"/>
    <mergeCell ref="D177:D179"/>
    <mergeCell ref="E177:E179"/>
    <mergeCell ref="G174:G176"/>
    <mergeCell ref="H174:H176"/>
    <mergeCell ref="I174:I176"/>
    <mergeCell ref="J174:J176"/>
    <mergeCell ref="K174:K176"/>
    <mergeCell ref="L174:L176"/>
    <mergeCell ref="A174:A176"/>
    <mergeCell ref="B174:B176"/>
    <mergeCell ref="C174:C176"/>
    <mergeCell ref="D174:D176"/>
    <mergeCell ref="E174:E176"/>
    <mergeCell ref="A171:A173"/>
    <mergeCell ref="B171:B173"/>
    <mergeCell ref="C171:C173"/>
    <mergeCell ref="D171:D173"/>
    <mergeCell ref="E171:E173"/>
    <mergeCell ref="G168:G170"/>
    <mergeCell ref="H168:H170"/>
    <mergeCell ref="I168:I170"/>
    <mergeCell ref="J168:J170"/>
    <mergeCell ref="K168:K170"/>
    <mergeCell ref="L168:L170"/>
    <mergeCell ref="A168:A170"/>
    <mergeCell ref="B168:B170"/>
    <mergeCell ref="C168:C170"/>
    <mergeCell ref="D168:D170"/>
    <mergeCell ref="E168:E170"/>
    <mergeCell ref="F168:F170"/>
    <mergeCell ref="L171:L173"/>
    <mergeCell ref="F162:F164"/>
    <mergeCell ref="L165:L167"/>
    <mergeCell ref="M165:M167"/>
    <mergeCell ref="N165:N167"/>
    <mergeCell ref="O165:O167"/>
    <mergeCell ref="P165:P167"/>
    <mergeCell ref="Q165:Q167"/>
    <mergeCell ref="F165:F167"/>
    <mergeCell ref="G165:G167"/>
    <mergeCell ref="H165:H167"/>
    <mergeCell ref="I165:I167"/>
    <mergeCell ref="J165:J167"/>
    <mergeCell ref="K165:K167"/>
    <mergeCell ref="M162:M164"/>
    <mergeCell ref="N162:N164"/>
    <mergeCell ref="O162:O164"/>
    <mergeCell ref="P162:P164"/>
    <mergeCell ref="Q162:Q164"/>
    <mergeCell ref="M159:M161"/>
    <mergeCell ref="N159:N161"/>
    <mergeCell ref="O159:O161"/>
    <mergeCell ref="P159:P161"/>
    <mergeCell ref="Q159:Q161"/>
    <mergeCell ref="F159:F161"/>
    <mergeCell ref="G159:G161"/>
    <mergeCell ref="H159:H161"/>
    <mergeCell ref="I159:I161"/>
    <mergeCell ref="J159:J161"/>
    <mergeCell ref="K159:K161"/>
    <mergeCell ref="M156:M158"/>
    <mergeCell ref="N156:N158"/>
    <mergeCell ref="O156:O158"/>
    <mergeCell ref="P156:P158"/>
    <mergeCell ref="Q156:Q158"/>
    <mergeCell ref="A165:A167"/>
    <mergeCell ref="B165:B167"/>
    <mergeCell ref="C165:C167"/>
    <mergeCell ref="D165:D167"/>
    <mergeCell ref="E165:E167"/>
    <mergeCell ref="G162:G164"/>
    <mergeCell ref="H162:H164"/>
    <mergeCell ref="I162:I164"/>
    <mergeCell ref="J162:J164"/>
    <mergeCell ref="K162:K164"/>
    <mergeCell ref="L162:L164"/>
    <mergeCell ref="A162:A164"/>
    <mergeCell ref="B162:B164"/>
    <mergeCell ref="C162:C164"/>
    <mergeCell ref="D162:D164"/>
    <mergeCell ref="E162:E164"/>
    <mergeCell ref="A159:A161"/>
    <mergeCell ref="B159:B161"/>
    <mergeCell ref="C159:C161"/>
    <mergeCell ref="D159:D161"/>
    <mergeCell ref="E159:E161"/>
    <mergeCell ref="G156:G158"/>
    <mergeCell ref="H156:H158"/>
    <mergeCell ref="I156:I158"/>
    <mergeCell ref="J156:J158"/>
    <mergeCell ref="K156:K158"/>
    <mergeCell ref="L156:L158"/>
    <mergeCell ref="A156:A158"/>
    <mergeCell ref="B156:B158"/>
    <mergeCell ref="C156:C158"/>
    <mergeCell ref="D156:D158"/>
    <mergeCell ref="E156:E158"/>
    <mergeCell ref="F156:F158"/>
    <mergeCell ref="L159:L161"/>
    <mergeCell ref="F150:F152"/>
    <mergeCell ref="L153:L155"/>
    <mergeCell ref="M153:M155"/>
    <mergeCell ref="N153:N155"/>
    <mergeCell ref="O153:O155"/>
    <mergeCell ref="P153:P155"/>
    <mergeCell ref="Q153:Q155"/>
    <mergeCell ref="F153:F155"/>
    <mergeCell ref="G153:G155"/>
    <mergeCell ref="H153:H155"/>
    <mergeCell ref="I153:I155"/>
    <mergeCell ref="J153:J155"/>
    <mergeCell ref="K153:K155"/>
    <mergeCell ref="M150:M152"/>
    <mergeCell ref="N150:N152"/>
    <mergeCell ref="O150:O152"/>
    <mergeCell ref="P150:P152"/>
    <mergeCell ref="Q150:Q152"/>
    <mergeCell ref="M147:M149"/>
    <mergeCell ref="N147:N149"/>
    <mergeCell ref="O147:O149"/>
    <mergeCell ref="P147:P149"/>
    <mergeCell ref="Q147:Q149"/>
    <mergeCell ref="F147:F149"/>
    <mergeCell ref="G147:G149"/>
    <mergeCell ref="H147:H149"/>
    <mergeCell ref="I147:I149"/>
    <mergeCell ref="J147:J149"/>
    <mergeCell ref="K147:K149"/>
    <mergeCell ref="M144:M146"/>
    <mergeCell ref="N144:N146"/>
    <mergeCell ref="O144:O146"/>
    <mergeCell ref="P144:P146"/>
    <mergeCell ref="Q144:Q146"/>
    <mergeCell ref="A153:A155"/>
    <mergeCell ref="B153:B155"/>
    <mergeCell ref="C153:C155"/>
    <mergeCell ref="D153:D155"/>
    <mergeCell ref="E153:E155"/>
    <mergeCell ref="G150:G152"/>
    <mergeCell ref="H150:H152"/>
    <mergeCell ref="I150:I152"/>
    <mergeCell ref="J150:J152"/>
    <mergeCell ref="K150:K152"/>
    <mergeCell ref="L150:L152"/>
    <mergeCell ref="A150:A152"/>
    <mergeCell ref="B150:B152"/>
    <mergeCell ref="C150:C152"/>
    <mergeCell ref="D150:D152"/>
    <mergeCell ref="E150:E152"/>
    <mergeCell ref="A147:A149"/>
    <mergeCell ref="B147:B149"/>
    <mergeCell ref="C147:C149"/>
    <mergeCell ref="D147:D149"/>
    <mergeCell ref="E147:E149"/>
    <mergeCell ref="G144:G146"/>
    <mergeCell ref="H144:H146"/>
    <mergeCell ref="I144:I146"/>
    <mergeCell ref="J144:J146"/>
    <mergeCell ref="K144:K146"/>
    <mergeCell ref="L144:L146"/>
    <mergeCell ref="A144:A146"/>
    <mergeCell ref="B144:B146"/>
    <mergeCell ref="C144:C146"/>
    <mergeCell ref="D144:D146"/>
    <mergeCell ref="E144:E146"/>
    <mergeCell ref="F144:F146"/>
    <mergeCell ref="L147:L149"/>
    <mergeCell ref="F138:F140"/>
    <mergeCell ref="L141:L143"/>
    <mergeCell ref="M141:M143"/>
    <mergeCell ref="N141:N143"/>
    <mergeCell ref="O141:O143"/>
    <mergeCell ref="P141:P143"/>
    <mergeCell ref="Q141:Q143"/>
    <mergeCell ref="F141:F143"/>
    <mergeCell ref="G141:G143"/>
    <mergeCell ref="H141:H143"/>
    <mergeCell ref="I141:I143"/>
    <mergeCell ref="J141:J143"/>
    <mergeCell ref="K141:K143"/>
    <mergeCell ref="M138:M140"/>
    <mergeCell ref="N138:N140"/>
    <mergeCell ref="O138:O140"/>
    <mergeCell ref="P138:P140"/>
    <mergeCell ref="Q138:Q140"/>
    <mergeCell ref="M135:M137"/>
    <mergeCell ref="N135:N137"/>
    <mergeCell ref="O135:O137"/>
    <mergeCell ref="P135:P137"/>
    <mergeCell ref="Q135:Q137"/>
    <mergeCell ref="F135:F137"/>
    <mergeCell ref="G135:G137"/>
    <mergeCell ref="H135:H137"/>
    <mergeCell ref="I135:I137"/>
    <mergeCell ref="J135:J137"/>
    <mergeCell ref="K135:K137"/>
    <mergeCell ref="M132:M134"/>
    <mergeCell ref="N132:N134"/>
    <mergeCell ref="O132:O134"/>
    <mergeCell ref="P132:P134"/>
    <mergeCell ref="Q132:Q134"/>
    <mergeCell ref="A141:A143"/>
    <mergeCell ref="B141:B143"/>
    <mergeCell ref="C141:C143"/>
    <mergeCell ref="D141:D143"/>
    <mergeCell ref="E141:E143"/>
    <mergeCell ref="G138:G140"/>
    <mergeCell ref="H138:H140"/>
    <mergeCell ref="I138:I140"/>
    <mergeCell ref="J138:J140"/>
    <mergeCell ref="K138:K140"/>
    <mergeCell ref="L138:L140"/>
    <mergeCell ref="A138:A140"/>
    <mergeCell ref="B138:B140"/>
    <mergeCell ref="C138:C140"/>
    <mergeCell ref="D138:D140"/>
    <mergeCell ref="E138:E140"/>
    <mergeCell ref="A135:A137"/>
    <mergeCell ref="B135:B137"/>
    <mergeCell ref="C135:C137"/>
    <mergeCell ref="D135:D137"/>
    <mergeCell ref="E135:E137"/>
    <mergeCell ref="G132:G134"/>
    <mergeCell ref="H132:H134"/>
    <mergeCell ref="I132:I134"/>
    <mergeCell ref="J132:J134"/>
    <mergeCell ref="K132:K134"/>
    <mergeCell ref="L132:L134"/>
    <mergeCell ref="A132:A134"/>
    <mergeCell ref="B132:B134"/>
    <mergeCell ref="C132:C134"/>
    <mergeCell ref="D132:D134"/>
    <mergeCell ref="E132:E134"/>
    <mergeCell ref="F132:F134"/>
    <mergeCell ref="L135:L137"/>
    <mergeCell ref="F126:F128"/>
    <mergeCell ref="L129:L131"/>
    <mergeCell ref="M129:M131"/>
    <mergeCell ref="N129:N131"/>
    <mergeCell ref="O129:O131"/>
    <mergeCell ref="P129:P131"/>
    <mergeCell ref="Q129:Q131"/>
    <mergeCell ref="F129:F131"/>
    <mergeCell ref="G129:G131"/>
    <mergeCell ref="H129:H131"/>
    <mergeCell ref="I129:I131"/>
    <mergeCell ref="J129:J131"/>
    <mergeCell ref="K129:K131"/>
    <mergeCell ref="M126:M128"/>
    <mergeCell ref="N126:N128"/>
    <mergeCell ref="O126:O128"/>
    <mergeCell ref="P126:P128"/>
    <mergeCell ref="Q126:Q128"/>
    <mergeCell ref="M123:M125"/>
    <mergeCell ref="N123:N125"/>
    <mergeCell ref="O123:O125"/>
    <mergeCell ref="P123:P125"/>
    <mergeCell ref="Q123:Q125"/>
    <mergeCell ref="F123:F125"/>
    <mergeCell ref="G123:G125"/>
    <mergeCell ref="H123:H125"/>
    <mergeCell ref="I123:I125"/>
    <mergeCell ref="J123:J125"/>
    <mergeCell ref="K123:K125"/>
    <mergeCell ref="M120:M122"/>
    <mergeCell ref="N120:N122"/>
    <mergeCell ref="O120:O122"/>
    <mergeCell ref="P120:P122"/>
    <mergeCell ref="Q120:Q122"/>
    <mergeCell ref="A129:A131"/>
    <mergeCell ref="B129:B131"/>
    <mergeCell ref="C129:C131"/>
    <mergeCell ref="D129:D131"/>
    <mergeCell ref="E129:E131"/>
    <mergeCell ref="G126:G128"/>
    <mergeCell ref="H126:H128"/>
    <mergeCell ref="I126:I128"/>
    <mergeCell ref="J126:J128"/>
    <mergeCell ref="K126:K128"/>
    <mergeCell ref="L126:L128"/>
    <mergeCell ref="A126:A128"/>
    <mergeCell ref="B126:B128"/>
    <mergeCell ref="C126:C128"/>
    <mergeCell ref="D126:D128"/>
    <mergeCell ref="E126:E128"/>
    <mergeCell ref="A123:A125"/>
    <mergeCell ref="B123:B125"/>
    <mergeCell ref="C123:C125"/>
    <mergeCell ref="D123:D125"/>
    <mergeCell ref="E123:E125"/>
    <mergeCell ref="G120:G122"/>
    <mergeCell ref="H120:H122"/>
    <mergeCell ref="I120:I122"/>
    <mergeCell ref="J120:J122"/>
    <mergeCell ref="K120:K122"/>
    <mergeCell ref="L120:L122"/>
    <mergeCell ref="A120:A122"/>
    <mergeCell ref="B120:B122"/>
    <mergeCell ref="C120:C122"/>
    <mergeCell ref="D120:D122"/>
    <mergeCell ref="E120:E122"/>
    <mergeCell ref="F120:F122"/>
    <mergeCell ref="L123:L125"/>
    <mergeCell ref="F114:F116"/>
    <mergeCell ref="L117:L119"/>
    <mergeCell ref="M117:M119"/>
    <mergeCell ref="N117:N119"/>
    <mergeCell ref="O117:O119"/>
    <mergeCell ref="P117:P119"/>
    <mergeCell ref="Q117:Q119"/>
    <mergeCell ref="F117:F119"/>
    <mergeCell ref="G117:G119"/>
    <mergeCell ref="H117:H119"/>
    <mergeCell ref="I117:I119"/>
    <mergeCell ref="J117:J119"/>
    <mergeCell ref="K117:K119"/>
    <mergeCell ref="M114:M116"/>
    <mergeCell ref="N114:N116"/>
    <mergeCell ref="O114:O116"/>
    <mergeCell ref="P114:P116"/>
    <mergeCell ref="Q114:Q116"/>
    <mergeCell ref="M111:M113"/>
    <mergeCell ref="N111:N113"/>
    <mergeCell ref="O111:O113"/>
    <mergeCell ref="P111:P113"/>
    <mergeCell ref="Q111:Q113"/>
    <mergeCell ref="F111:F113"/>
    <mergeCell ref="G111:G113"/>
    <mergeCell ref="H111:H113"/>
    <mergeCell ref="I111:I113"/>
    <mergeCell ref="J111:J113"/>
    <mergeCell ref="K111:K113"/>
    <mergeCell ref="M108:M110"/>
    <mergeCell ref="N108:N110"/>
    <mergeCell ref="O108:O110"/>
    <mergeCell ref="P108:P110"/>
    <mergeCell ref="Q108:Q110"/>
    <mergeCell ref="A117:A119"/>
    <mergeCell ref="B117:B119"/>
    <mergeCell ref="C117:C119"/>
    <mergeCell ref="D117:D119"/>
    <mergeCell ref="E117:E119"/>
    <mergeCell ref="G114:G116"/>
    <mergeCell ref="H114:H116"/>
    <mergeCell ref="I114:I116"/>
    <mergeCell ref="J114:J116"/>
    <mergeCell ref="K114:K116"/>
    <mergeCell ref="L114:L116"/>
    <mergeCell ref="A114:A116"/>
    <mergeCell ref="B114:B116"/>
    <mergeCell ref="C114:C116"/>
    <mergeCell ref="D114:D116"/>
    <mergeCell ref="E114:E116"/>
    <mergeCell ref="A111:A113"/>
    <mergeCell ref="B111:B113"/>
    <mergeCell ref="C111:C113"/>
    <mergeCell ref="D111:D113"/>
    <mergeCell ref="E111:E113"/>
    <mergeCell ref="G108:G110"/>
    <mergeCell ref="H108:H110"/>
    <mergeCell ref="I108:I110"/>
    <mergeCell ref="J108:J110"/>
    <mergeCell ref="K108:K110"/>
    <mergeCell ref="L108:L110"/>
    <mergeCell ref="A108:A110"/>
    <mergeCell ref="B108:B110"/>
    <mergeCell ref="C108:C110"/>
    <mergeCell ref="D108:D110"/>
    <mergeCell ref="E108:E110"/>
    <mergeCell ref="F108:F110"/>
    <mergeCell ref="L111:L113"/>
    <mergeCell ref="F102:F104"/>
    <mergeCell ref="L105:L107"/>
    <mergeCell ref="M105:M107"/>
    <mergeCell ref="N105:N107"/>
    <mergeCell ref="O105:O107"/>
    <mergeCell ref="P105:P107"/>
    <mergeCell ref="Q105:Q107"/>
    <mergeCell ref="F105:F107"/>
    <mergeCell ref="G105:G107"/>
    <mergeCell ref="H105:H107"/>
    <mergeCell ref="I105:I107"/>
    <mergeCell ref="J105:J107"/>
    <mergeCell ref="K105:K107"/>
    <mergeCell ref="M102:M104"/>
    <mergeCell ref="N102:N104"/>
    <mergeCell ref="O102:O104"/>
    <mergeCell ref="P102:P104"/>
    <mergeCell ref="Q102:Q104"/>
    <mergeCell ref="M99:M101"/>
    <mergeCell ref="N99:N101"/>
    <mergeCell ref="O99:O101"/>
    <mergeCell ref="P99:P101"/>
    <mergeCell ref="Q99:Q101"/>
    <mergeCell ref="F99:F101"/>
    <mergeCell ref="G99:G101"/>
    <mergeCell ref="H99:H101"/>
    <mergeCell ref="I99:I101"/>
    <mergeCell ref="J99:J101"/>
    <mergeCell ref="K99:K101"/>
    <mergeCell ref="M96:M98"/>
    <mergeCell ref="N96:N98"/>
    <mergeCell ref="O96:O98"/>
    <mergeCell ref="P96:P98"/>
    <mergeCell ref="Q96:Q98"/>
    <mergeCell ref="A105:A107"/>
    <mergeCell ref="B105:B107"/>
    <mergeCell ref="C105:C107"/>
    <mergeCell ref="D105:D107"/>
    <mergeCell ref="E105:E107"/>
    <mergeCell ref="G102:G104"/>
    <mergeCell ref="H102:H104"/>
    <mergeCell ref="I102:I104"/>
    <mergeCell ref="J102:J104"/>
    <mergeCell ref="K102:K104"/>
    <mergeCell ref="L102:L104"/>
    <mergeCell ref="A102:A104"/>
    <mergeCell ref="B102:B104"/>
    <mergeCell ref="C102:C104"/>
    <mergeCell ref="D102:D104"/>
    <mergeCell ref="E102:E104"/>
    <mergeCell ref="A99:A101"/>
    <mergeCell ref="B99:B101"/>
    <mergeCell ref="C99:C101"/>
    <mergeCell ref="D99:D101"/>
    <mergeCell ref="E99:E101"/>
    <mergeCell ref="G96:G98"/>
    <mergeCell ref="H96:H98"/>
    <mergeCell ref="I96:I98"/>
    <mergeCell ref="J96:J98"/>
    <mergeCell ref="K96:K98"/>
    <mergeCell ref="L96:L98"/>
    <mergeCell ref="A96:A98"/>
    <mergeCell ref="B96:B98"/>
    <mergeCell ref="C96:C98"/>
    <mergeCell ref="D96:D98"/>
    <mergeCell ref="E96:E98"/>
    <mergeCell ref="F96:F98"/>
    <mergeCell ref="L99:L101"/>
    <mergeCell ref="F90:F92"/>
    <mergeCell ref="L93:L95"/>
    <mergeCell ref="M93:M95"/>
    <mergeCell ref="N93:N95"/>
    <mergeCell ref="O93:O95"/>
    <mergeCell ref="P93:P95"/>
    <mergeCell ref="Q93:Q95"/>
    <mergeCell ref="F93:F95"/>
    <mergeCell ref="G93:G95"/>
    <mergeCell ref="H93:H95"/>
    <mergeCell ref="I93:I95"/>
    <mergeCell ref="J93:J95"/>
    <mergeCell ref="K93:K95"/>
    <mergeCell ref="M90:M92"/>
    <mergeCell ref="N90:N92"/>
    <mergeCell ref="O90:O92"/>
    <mergeCell ref="P90:P92"/>
    <mergeCell ref="Q90:Q92"/>
    <mergeCell ref="M87:M89"/>
    <mergeCell ref="N87:N89"/>
    <mergeCell ref="O87:O89"/>
    <mergeCell ref="P87:P89"/>
    <mergeCell ref="Q87:Q89"/>
    <mergeCell ref="F87:F89"/>
    <mergeCell ref="G87:G89"/>
    <mergeCell ref="H87:H89"/>
    <mergeCell ref="I87:I89"/>
    <mergeCell ref="J87:J89"/>
    <mergeCell ref="K87:K89"/>
    <mergeCell ref="M84:M86"/>
    <mergeCell ref="N84:N86"/>
    <mergeCell ref="O84:O86"/>
    <mergeCell ref="P84:P86"/>
    <mergeCell ref="Q84:Q86"/>
    <mergeCell ref="A93:A95"/>
    <mergeCell ref="B93:B95"/>
    <mergeCell ref="C93:C95"/>
    <mergeCell ref="D93:D95"/>
    <mergeCell ref="E93:E95"/>
    <mergeCell ref="G90:G92"/>
    <mergeCell ref="H90:H92"/>
    <mergeCell ref="I90:I92"/>
    <mergeCell ref="J90:J92"/>
    <mergeCell ref="K90:K92"/>
    <mergeCell ref="L90:L92"/>
    <mergeCell ref="A90:A92"/>
    <mergeCell ref="B90:B92"/>
    <mergeCell ref="C90:C92"/>
    <mergeCell ref="D90:D92"/>
    <mergeCell ref="E90:E92"/>
    <mergeCell ref="A87:A89"/>
    <mergeCell ref="B87:B89"/>
    <mergeCell ref="C87:C89"/>
    <mergeCell ref="D87:D89"/>
    <mergeCell ref="E87:E89"/>
    <mergeCell ref="G84:G86"/>
    <mergeCell ref="H84:H86"/>
    <mergeCell ref="I84:I86"/>
    <mergeCell ref="J84:J86"/>
    <mergeCell ref="K84:K86"/>
    <mergeCell ref="L84:L86"/>
    <mergeCell ref="A84:A86"/>
    <mergeCell ref="B84:B86"/>
    <mergeCell ref="C84:C86"/>
    <mergeCell ref="D84:D86"/>
    <mergeCell ref="E84:E86"/>
    <mergeCell ref="F84:F86"/>
    <mergeCell ref="L87:L89"/>
    <mergeCell ref="F78:F80"/>
    <mergeCell ref="L81:L83"/>
    <mergeCell ref="M81:M83"/>
    <mergeCell ref="N81:N83"/>
    <mergeCell ref="O81:O83"/>
    <mergeCell ref="P81:P83"/>
    <mergeCell ref="Q81:Q83"/>
    <mergeCell ref="F81:F83"/>
    <mergeCell ref="G81:G83"/>
    <mergeCell ref="H81:H83"/>
    <mergeCell ref="I81:I83"/>
    <mergeCell ref="J81:J83"/>
    <mergeCell ref="K81:K83"/>
    <mergeCell ref="M78:M80"/>
    <mergeCell ref="N78:N80"/>
    <mergeCell ref="O78:O80"/>
    <mergeCell ref="P78:P80"/>
    <mergeCell ref="Q78:Q80"/>
    <mergeCell ref="M75:M77"/>
    <mergeCell ref="N75:N77"/>
    <mergeCell ref="O75:O77"/>
    <mergeCell ref="P75:P77"/>
    <mergeCell ref="Q75:Q77"/>
    <mergeCell ref="F75:F77"/>
    <mergeCell ref="G75:G77"/>
    <mergeCell ref="H75:H77"/>
    <mergeCell ref="I75:I77"/>
    <mergeCell ref="J75:J77"/>
    <mergeCell ref="K75:K77"/>
    <mergeCell ref="M72:M74"/>
    <mergeCell ref="N72:N74"/>
    <mergeCell ref="O72:O74"/>
    <mergeCell ref="P72:P74"/>
    <mergeCell ref="Q72:Q74"/>
    <mergeCell ref="A81:A83"/>
    <mergeCell ref="B81:B83"/>
    <mergeCell ref="C81:C83"/>
    <mergeCell ref="D81:D83"/>
    <mergeCell ref="E81:E83"/>
    <mergeCell ref="G78:G80"/>
    <mergeCell ref="H78:H80"/>
    <mergeCell ref="I78:I80"/>
    <mergeCell ref="J78:J80"/>
    <mergeCell ref="K78:K80"/>
    <mergeCell ref="L78:L80"/>
    <mergeCell ref="A78:A80"/>
    <mergeCell ref="B78:B80"/>
    <mergeCell ref="C78:C80"/>
    <mergeCell ref="D78:D80"/>
    <mergeCell ref="E78:E80"/>
    <mergeCell ref="A75:A77"/>
    <mergeCell ref="B75:B77"/>
    <mergeCell ref="C75:C77"/>
    <mergeCell ref="D75:D77"/>
    <mergeCell ref="E75:E77"/>
    <mergeCell ref="G72:G74"/>
    <mergeCell ref="H72:H74"/>
    <mergeCell ref="I72:I74"/>
    <mergeCell ref="J72:J74"/>
    <mergeCell ref="K72:K74"/>
    <mergeCell ref="L72:L74"/>
    <mergeCell ref="A72:A74"/>
    <mergeCell ref="B72:B74"/>
    <mergeCell ref="C72:C74"/>
    <mergeCell ref="D72:D74"/>
    <mergeCell ref="E72:E74"/>
    <mergeCell ref="F72:F74"/>
    <mergeCell ref="L75:L77"/>
    <mergeCell ref="F66:F68"/>
    <mergeCell ref="L69:L71"/>
    <mergeCell ref="M69:M71"/>
    <mergeCell ref="N69:N71"/>
    <mergeCell ref="O69:O71"/>
    <mergeCell ref="P69:P71"/>
    <mergeCell ref="Q69:Q71"/>
    <mergeCell ref="F69:F71"/>
    <mergeCell ref="G69:G71"/>
    <mergeCell ref="H69:H71"/>
    <mergeCell ref="I69:I71"/>
    <mergeCell ref="J69:J71"/>
    <mergeCell ref="K69:K71"/>
    <mergeCell ref="M66:M68"/>
    <mergeCell ref="N66:N68"/>
    <mergeCell ref="O66:O68"/>
    <mergeCell ref="P66:P68"/>
    <mergeCell ref="Q66:Q68"/>
    <mergeCell ref="M63:M65"/>
    <mergeCell ref="N63:N65"/>
    <mergeCell ref="O63:O65"/>
    <mergeCell ref="P63:P65"/>
    <mergeCell ref="Q63:Q65"/>
    <mergeCell ref="F63:F65"/>
    <mergeCell ref="G63:G65"/>
    <mergeCell ref="H63:H65"/>
    <mergeCell ref="I63:I65"/>
    <mergeCell ref="J63:J65"/>
    <mergeCell ref="K63:K65"/>
    <mergeCell ref="M60:M62"/>
    <mergeCell ref="N60:N62"/>
    <mergeCell ref="O60:O62"/>
    <mergeCell ref="P60:P62"/>
    <mergeCell ref="Q60:Q62"/>
    <mergeCell ref="A69:A71"/>
    <mergeCell ref="B69:B71"/>
    <mergeCell ref="C69:C71"/>
    <mergeCell ref="D69:D71"/>
    <mergeCell ref="E69:E71"/>
    <mergeCell ref="G66:G68"/>
    <mergeCell ref="H66:H68"/>
    <mergeCell ref="I66:I68"/>
    <mergeCell ref="J66:J68"/>
    <mergeCell ref="K66:K68"/>
    <mergeCell ref="L66:L68"/>
    <mergeCell ref="A66:A68"/>
    <mergeCell ref="B66:B68"/>
    <mergeCell ref="C66:C68"/>
    <mergeCell ref="D66:D68"/>
    <mergeCell ref="E66:E68"/>
    <mergeCell ref="A63:A65"/>
    <mergeCell ref="B63:B65"/>
    <mergeCell ref="C63:C65"/>
    <mergeCell ref="D63:D65"/>
    <mergeCell ref="E63:E65"/>
    <mergeCell ref="G60:G62"/>
    <mergeCell ref="H60:H62"/>
    <mergeCell ref="I60:I62"/>
    <mergeCell ref="J60:J62"/>
    <mergeCell ref="K60:K62"/>
    <mergeCell ref="L60:L62"/>
    <mergeCell ref="A60:A62"/>
    <mergeCell ref="B60:B62"/>
    <mergeCell ref="C60:C62"/>
    <mergeCell ref="D60:D62"/>
    <mergeCell ref="E60:E62"/>
    <mergeCell ref="F60:F62"/>
    <mergeCell ref="L63:L65"/>
    <mergeCell ref="F54:F56"/>
    <mergeCell ref="L57:L59"/>
    <mergeCell ref="M57:M59"/>
    <mergeCell ref="N57:N59"/>
    <mergeCell ref="O57:O59"/>
    <mergeCell ref="P57:P59"/>
    <mergeCell ref="Q57:Q59"/>
    <mergeCell ref="F57:F59"/>
    <mergeCell ref="G57:G59"/>
    <mergeCell ref="H57:H59"/>
    <mergeCell ref="I57:I59"/>
    <mergeCell ref="J57:J59"/>
    <mergeCell ref="K57:K59"/>
    <mergeCell ref="M54:M56"/>
    <mergeCell ref="N54:N56"/>
    <mergeCell ref="O54:O56"/>
    <mergeCell ref="P54:P56"/>
    <mergeCell ref="Q54:Q56"/>
    <mergeCell ref="M51:M53"/>
    <mergeCell ref="N51:N53"/>
    <mergeCell ref="O51:O53"/>
    <mergeCell ref="P51:P53"/>
    <mergeCell ref="Q51:Q53"/>
    <mergeCell ref="F51:F53"/>
    <mergeCell ref="G51:G53"/>
    <mergeCell ref="H51:H53"/>
    <mergeCell ref="I51:I53"/>
    <mergeCell ref="J51:J53"/>
    <mergeCell ref="K51:K53"/>
    <mergeCell ref="M48:M50"/>
    <mergeCell ref="N48:N50"/>
    <mergeCell ref="O48:O50"/>
    <mergeCell ref="P48:P50"/>
    <mergeCell ref="Q48:Q50"/>
    <mergeCell ref="A57:A59"/>
    <mergeCell ref="B57:B59"/>
    <mergeCell ref="C57:C59"/>
    <mergeCell ref="D57:D59"/>
    <mergeCell ref="E57:E59"/>
    <mergeCell ref="G54:G56"/>
    <mergeCell ref="H54:H56"/>
    <mergeCell ref="I54:I56"/>
    <mergeCell ref="J54:J56"/>
    <mergeCell ref="K54:K56"/>
    <mergeCell ref="L54:L56"/>
    <mergeCell ref="A54:A56"/>
    <mergeCell ref="B54:B56"/>
    <mergeCell ref="C54:C56"/>
    <mergeCell ref="D54:D56"/>
    <mergeCell ref="E54:E56"/>
    <mergeCell ref="A51:A53"/>
    <mergeCell ref="B51:B53"/>
    <mergeCell ref="C51:C53"/>
    <mergeCell ref="D51:D53"/>
    <mergeCell ref="E51:E53"/>
    <mergeCell ref="G48:G50"/>
    <mergeCell ref="H48:H50"/>
    <mergeCell ref="I48:I50"/>
    <mergeCell ref="J48:J50"/>
    <mergeCell ref="K48:K50"/>
    <mergeCell ref="L48:L50"/>
    <mergeCell ref="A48:A50"/>
    <mergeCell ref="B48:B50"/>
    <mergeCell ref="C48:C50"/>
    <mergeCell ref="D48:D50"/>
    <mergeCell ref="E48:E50"/>
    <mergeCell ref="F48:F50"/>
    <mergeCell ref="L51:L53"/>
    <mergeCell ref="F42:F44"/>
    <mergeCell ref="L45:L47"/>
    <mergeCell ref="M45:M47"/>
    <mergeCell ref="N45:N47"/>
    <mergeCell ref="O45:O47"/>
    <mergeCell ref="P45:P47"/>
    <mergeCell ref="Q45:Q47"/>
    <mergeCell ref="F45:F47"/>
    <mergeCell ref="G45:G47"/>
    <mergeCell ref="H45:H47"/>
    <mergeCell ref="I45:I47"/>
    <mergeCell ref="J45:J47"/>
    <mergeCell ref="K45:K47"/>
    <mergeCell ref="M42:M44"/>
    <mergeCell ref="N42:N44"/>
    <mergeCell ref="O42:O44"/>
    <mergeCell ref="P42:P44"/>
    <mergeCell ref="Q42:Q44"/>
    <mergeCell ref="M39:M41"/>
    <mergeCell ref="N39:N41"/>
    <mergeCell ref="O39:O41"/>
    <mergeCell ref="P39:P41"/>
    <mergeCell ref="Q39:Q41"/>
    <mergeCell ref="F39:F41"/>
    <mergeCell ref="G39:G41"/>
    <mergeCell ref="H39:H41"/>
    <mergeCell ref="I39:I41"/>
    <mergeCell ref="J39:J41"/>
    <mergeCell ref="K39:K41"/>
    <mergeCell ref="M36:M38"/>
    <mergeCell ref="N36:N38"/>
    <mergeCell ref="O36:O38"/>
    <mergeCell ref="P36:P38"/>
    <mergeCell ref="Q36:Q38"/>
    <mergeCell ref="A45:A47"/>
    <mergeCell ref="B45:B47"/>
    <mergeCell ref="C45:C47"/>
    <mergeCell ref="D45:D47"/>
    <mergeCell ref="E45:E47"/>
    <mergeCell ref="G42:G44"/>
    <mergeCell ref="H42:H44"/>
    <mergeCell ref="I42:I44"/>
    <mergeCell ref="J42:J44"/>
    <mergeCell ref="K42:K44"/>
    <mergeCell ref="L42:L44"/>
    <mergeCell ref="A42:A44"/>
    <mergeCell ref="B42:B44"/>
    <mergeCell ref="C42:C44"/>
    <mergeCell ref="D42:D44"/>
    <mergeCell ref="E42:E44"/>
    <mergeCell ref="A39:A41"/>
    <mergeCell ref="B39:B41"/>
    <mergeCell ref="C39:C41"/>
    <mergeCell ref="D39:D41"/>
    <mergeCell ref="E39:E41"/>
    <mergeCell ref="G36:G38"/>
    <mergeCell ref="H36:H38"/>
    <mergeCell ref="I36:I38"/>
    <mergeCell ref="J36:J38"/>
    <mergeCell ref="K36:K38"/>
    <mergeCell ref="L36:L38"/>
    <mergeCell ref="A36:A38"/>
    <mergeCell ref="B36:B38"/>
    <mergeCell ref="C36:C38"/>
    <mergeCell ref="D36:D38"/>
    <mergeCell ref="E36:E38"/>
    <mergeCell ref="F36:F38"/>
    <mergeCell ref="L39:L41"/>
    <mergeCell ref="F30:F32"/>
    <mergeCell ref="L33:L35"/>
    <mergeCell ref="M33:M35"/>
    <mergeCell ref="N33:N35"/>
    <mergeCell ref="O33:O35"/>
    <mergeCell ref="P33:P35"/>
    <mergeCell ref="Q33:Q35"/>
    <mergeCell ref="F33:F35"/>
    <mergeCell ref="G33:G35"/>
    <mergeCell ref="H33:H35"/>
    <mergeCell ref="I33:I35"/>
    <mergeCell ref="J33:J35"/>
    <mergeCell ref="K33:K35"/>
    <mergeCell ref="M30:M32"/>
    <mergeCell ref="N30:N32"/>
    <mergeCell ref="O30:O32"/>
    <mergeCell ref="P30:P32"/>
    <mergeCell ref="Q30:Q32"/>
    <mergeCell ref="M27:M29"/>
    <mergeCell ref="N27:N29"/>
    <mergeCell ref="O27:O29"/>
    <mergeCell ref="P27:P29"/>
    <mergeCell ref="Q27:Q29"/>
    <mergeCell ref="F27:F29"/>
    <mergeCell ref="G27:G29"/>
    <mergeCell ref="H27:H29"/>
    <mergeCell ref="I27:I29"/>
    <mergeCell ref="J27:J29"/>
    <mergeCell ref="K27:K29"/>
    <mergeCell ref="M24:M26"/>
    <mergeCell ref="N24:N26"/>
    <mergeCell ref="O24:O26"/>
    <mergeCell ref="P24:P26"/>
    <mergeCell ref="Q24:Q26"/>
    <mergeCell ref="A33:A35"/>
    <mergeCell ref="B33:B35"/>
    <mergeCell ref="C33:C35"/>
    <mergeCell ref="D33:D35"/>
    <mergeCell ref="E33:E35"/>
    <mergeCell ref="G30:G32"/>
    <mergeCell ref="H30:H32"/>
    <mergeCell ref="I30:I32"/>
    <mergeCell ref="J30:J32"/>
    <mergeCell ref="K30:K32"/>
    <mergeCell ref="L30:L32"/>
    <mergeCell ref="A30:A32"/>
    <mergeCell ref="B30:B32"/>
    <mergeCell ref="C30:C32"/>
    <mergeCell ref="D30:D32"/>
    <mergeCell ref="E30:E32"/>
    <mergeCell ref="O21:O23"/>
    <mergeCell ref="P21:P23"/>
    <mergeCell ref="Q21:Q23"/>
    <mergeCell ref="F21:F23"/>
    <mergeCell ref="G21:G23"/>
    <mergeCell ref="H21:H23"/>
    <mergeCell ref="I21:I23"/>
    <mergeCell ref="J21:J23"/>
    <mergeCell ref="K21:K23"/>
    <mergeCell ref="M18:M20"/>
    <mergeCell ref="N18:N20"/>
    <mergeCell ref="O18:O20"/>
    <mergeCell ref="P18:P20"/>
    <mergeCell ref="Q18:Q20"/>
    <mergeCell ref="A27:A29"/>
    <mergeCell ref="B27:B29"/>
    <mergeCell ref="C27:C29"/>
    <mergeCell ref="D27:D29"/>
    <mergeCell ref="E27:E29"/>
    <mergeCell ref="G24:G26"/>
    <mergeCell ref="H24:H26"/>
    <mergeCell ref="I24:I26"/>
    <mergeCell ref="J24:J26"/>
    <mergeCell ref="K24:K26"/>
    <mergeCell ref="L24:L26"/>
    <mergeCell ref="A24:A26"/>
    <mergeCell ref="B24:B26"/>
    <mergeCell ref="C24:C26"/>
    <mergeCell ref="D24:D26"/>
    <mergeCell ref="E24:E26"/>
    <mergeCell ref="F24:F26"/>
    <mergeCell ref="L27:L29"/>
    <mergeCell ref="Q15:Q17"/>
    <mergeCell ref="F15:F17"/>
    <mergeCell ref="G15:G17"/>
    <mergeCell ref="H15:H17"/>
    <mergeCell ref="I15:I17"/>
    <mergeCell ref="J15:J17"/>
    <mergeCell ref="K15:K17"/>
    <mergeCell ref="M12:M14"/>
    <mergeCell ref="N12:N14"/>
    <mergeCell ref="O12:O14"/>
    <mergeCell ref="P12:P14"/>
    <mergeCell ref="Q12:Q14"/>
    <mergeCell ref="A21:A23"/>
    <mergeCell ref="B21:B23"/>
    <mergeCell ref="C21:C23"/>
    <mergeCell ref="D21:D23"/>
    <mergeCell ref="E21:E23"/>
    <mergeCell ref="G18:G20"/>
    <mergeCell ref="H18:H20"/>
    <mergeCell ref="I18:I20"/>
    <mergeCell ref="J18:J20"/>
    <mergeCell ref="K18:K20"/>
    <mergeCell ref="L18:L20"/>
    <mergeCell ref="A18:A20"/>
    <mergeCell ref="B18:B20"/>
    <mergeCell ref="C18:C20"/>
    <mergeCell ref="D18:D20"/>
    <mergeCell ref="E18:E20"/>
    <mergeCell ref="F18:F20"/>
    <mergeCell ref="L21:L23"/>
    <mergeCell ref="M21:M23"/>
    <mergeCell ref="N21:N23"/>
    <mergeCell ref="A15:A17"/>
    <mergeCell ref="B15:B17"/>
    <mergeCell ref="C15:C17"/>
    <mergeCell ref="D15:D17"/>
    <mergeCell ref="E15:E17"/>
    <mergeCell ref="G12:G14"/>
    <mergeCell ref="H12:H14"/>
    <mergeCell ref="I12:I14"/>
    <mergeCell ref="J12:J14"/>
    <mergeCell ref="K12:K14"/>
    <mergeCell ref="L12:L14"/>
    <mergeCell ref="N9:N11"/>
    <mergeCell ref="O9:O11"/>
    <mergeCell ref="P9:P11"/>
    <mergeCell ref="Q9:Q11"/>
    <mergeCell ref="A12:A14"/>
    <mergeCell ref="B12:B14"/>
    <mergeCell ref="C12:C14"/>
    <mergeCell ref="D12:D14"/>
    <mergeCell ref="E12:E14"/>
    <mergeCell ref="F12:F14"/>
    <mergeCell ref="H9:H11"/>
    <mergeCell ref="I9:I11"/>
    <mergeCell ref="J9:J11"/>
    <mergeCell ref="K9:K11"/>
    <mergeCell ref="L9:L11"/>
    <mergeCell ref="M9:M11"/>
    <mergeCell ref="L15:L17"/>
    <mergeCell ref="M15:M17"/>
    <mergeCell ref="N15:N17"/>
    <mergeCell ref="O15:O17"/>
    <mergeCell ref="P15:P17"/>
    <mergeCell ref="A1:W2"/>
    <mergeCell ref="A3:C3"/>
    <mergeCell ref="D3:L3"/>
    <mergeCell ref="M3:N3"/>
    <mergeCell ref="P3:R3"/>
    <mergeCell ref="S3:W3"/>
    <mergeCell ref="O6:O8"/>
    <mergeCell ref="P6:P8"/>
    <mergeCell ref="Q6:Q8"/>
    <mergeCell ref="A9:A11"/>
    <mergeCell ref="B9:B11"/>
    <mergeCell ref="C9:C11"/>
    <mergeCell ref="D9:D11"/>
    <mergeCell ref="E9:E11"/>
    <mergeCell ref="F9:F11"/>
    <mergeCell ref="G9:G11"/>
    <mergeCell ref="I6:I8"/>
    <mergeCell ref="J6:J8"/>
    <mergeCell ref="K6:K8"/>
    <mergeCell ref="L6:L8"/>
    <mergeCell ref="M6:M8"/>
    <mergeCell ref="N6:N8"/>
    <mergeCell ref="A4:N4"/>
    <mergeCell ref="O4:W4"/>
    <mergeCell ref="A6:A8"/>
    <mergeCell ref="B6:B8"/>
    <mergeCell ref="C6:C8"/>
    <mergeCell ref="D6:D8"/>
    <mergeCell ref="E6:E8"/>
    <mergeCell ref="F6:F8"/>
    <mergeCell ref="G6:G8"/>
    <mergeCell ref="H6:H8"/>
  </mergeCells>
  <dataValidations count="2">
    <dataValidation type="whole" allowBlank="1" showInputMessage="1" showErrorMessage="1" sqref="A6 A21 A36 A51 A66 A81 A96 A111 A126 A141 A156 A171 A186 A201 A216 A231 A246 A261" xr:uid="{00000000-0002-0000-0600-000000000000}">
      <formula1>1</formula1>
      <formula2>9999</formula2>
    </dataValidation>
    <dataValidation type="decimal" operator="greaterThan" allowBlank="1" showInputMessage="1" showErrorMessage="1" errorTitle="Nedozvoljeni unos" error="Dozvoljeno unijeti broj sa dva decimalna mjesta." sqref="G6:G8 G21:G23 G36:G38 G51:G53 G66:G68 G81:G83 G96:G98 G111:G113 G126:G128 G141:G143 G156:G158 G171:G173 G186:G188 G201:G203 G216:G218 G231:G233 G246:G248 G261:G263" xr:uid="{00000000-0002-0000-0600-000001000000}">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24"/>
  <sheetViews>
    <sheetView zoomScale="69" zoomScaleNormal="69" workbookViewId="0">
      <selection activeCell="C13" sqref="C13"/>
    </sheetView>
  </sheetViews>
  <sheetFormatPr defaultColWidth="8.85546875" defaultRowHeight="14.25" x14ac:dyDescent="0.2"/>
  <cols>
    <col min="1" max="1" width="8.85546875" style="83"/>
    <col min="2" max="2" width="56.42578125" style="83" customWidth="1"/>
    <col min="3" max="3" width="124.140625" style="83" customWidth="1"/>
    <col min="4" max="4" width="82" style="95" customWidth="1"/>
    <col min="5" max="16384" width="8.85546875" style="83"/>
  </cols>
  <sheetData>
    <row r="2" spans="2:4" ht="18" x14ac:dyDescent="0.2">
      <c r="B2" s="84"/>
    </row>
    <row r="3" spans="2:4" ht="18" x14ac:dyDescent="0.2">
      <c r="B3" s="88" t="s">
        <v>214</v>
      </c>
      <c r="C3" s="89" t="s">
        <v>215</v>
      </c>
      <c r="D3" s="90" t="s">
        <v>205</v>
      </c>
    </row>
    <row r="4" spans="2:4" ht="97.35" customHeight="1" x14ac:dyDescent="0.2">
      <c r="B4" s="91" t="s">
        <v>190</v>
      </c>
      <c r="C4" s="86" t="s">
        <v>228</v>
      </c>
      <c r="D4" s="86" t="s">
        <v>227</v>
      </c>
    </row>
    <row r="5" spans="2:4" ht="90" customHeight="1" x14ac:dyDescent="0.2">
      <c r="B5" s="91" t="s">
        <v>191</v>
      </c>
      <c r="C5" s="86" t="s">
        <v>229</v>
      </c>
      <c r="D5" s="86" t="s">
        <v>224</v>
      </c>
    </row>
    <row r="6" spans="2:4" ht="171" x14ac:dyDescent="0.2">
      <c r="B6" s="91" t="s">
        <v>192</v>
      </c>
      <c r="C6" s="86" t="s">
        <v>225</v>
      </c>
      <c r="D6" s="86" t="s">
        <v>226</v>
      </c>
    </row>
    <row r="7" spans="2:4" ht="216.75" customHeight="1" x14ac:dyDescent="0.2">
      <c r="B7" s="91" t="s">
        <v>193</v>
      </c>
      <c r="C7" s="86" t="s">
        <v>230</v>
      </c>
      <c r="D7" s="86" t="s">
        <v>364</v>
      </c>
    </row>
    <row r="8" spans="2:4" ht="76.5" customHeight="1" x14ac:dyDescent="0.2">
      <c r="B8" s="91" t="s">
        <v>194</v>
      </c>
      <c r="C8" s="86" t="s">
        <v>234</v>
      </c>
      <c r="D8" s="86" t="s">
        <v>232</v>
      </c>
    </row>
    <row r="9" spans="2:4" ht="132" customHeight="1" x14ac:dyDescent="0.2">
      <c r="B9" s="91" t="s">
        <v>195</v>
      </c>
      <c r="C9" s="86" t="s">
        <v>233</v>
      </c>
      <c r="D9" s="86" t="s">
        <v>231</v>
      </c>
    </row>
    <row r="10" spans="2:4" ht="102.75" customHeight="1" x14ac:dyDescent="0.2">
      <c r="B10" s="91" t="s">
        <v>196</v>
      </c>
      <c r="C10" s="86" t="s">
        <v>235</v>
      </c>
      <c r="D10" s="86" t="s">
        <v>237</v>
      </c>
    </row>
    <row r="11" spans="2:4" ht="124.5" customHeight="1" x14ac:dyDescent="0.2">
      <c r="B11" s="91" t="s">
        <v>197</v>
      </c>
      <c r="C11" s="86" t="s">
        <v>236</v>
      </c>
      <c r="D11" s="86" t="s">
        <v>238</v>
      </c>
    </row>
    <row r="12" spans="2:4" ht="61.35" customHeight="1" x14ac:dyDescent="0.2">
      <c r="B12" s="91" t="s">
        <v>198</v>
      </c>
      <c r="C12" s="86" t="s">
        <v>239</v>
      </c>
      <c r="D12" s="86" t="s">
        <v>241</v>
      </c>
    </row>
    <row r="13" spans="2:4" ht="133.69999999999999" customHeight="1" x14ac:dyDescent="0.2">
      <c r="B13" s="91" t="s">
        <v>199</v>
      </c>
      <c r="C13" s="86" t="s">
        <v>240</v>
      </c>
      <c r="D13" s="86" t="s">
        <v>242</v>
      </c>
    </row>
    <row r="14" spans="2:4" ht="108" customHeight="1" x14ac:dyDescent="0.2">
      <c r="B14" s="91" t="s">
        <v>200</v>
      </c>
      <c r="C14" s="86" t="s">
        <v>243</v>
      </c>
      <c r="D14" s="86" t="s">
        <v>246</v>
      </c>
    </row>
    <row r="15" spans="2:4" ht="178.5" customHeight="1" x14ac:dyDescent="0.2">
      <c r="B15" s="91" t="s">
        <v>201</v>
      </c>
      <c r="C15" s="86" t="s">
        <v>244</v>
      </c>
      <c r="D15" s="86" t="s">
        <v>245</v>
      </c>
    </row>
    <row r="16" spans="2:4" ht="209.25" customHeight="1" x14ac:dyDescent="0.2">
      <c r="B16" s="91" t="s">
        <v>202</v>
      </c>
      <c r="C16" s="86" t="s">
        <v>247</v>
      </c>
      <c r="D16" s="86" t="s">
        <v>251</v>
      </c>
    </row>
    <row r="17" spans="2:4" ht="125.25" customHeight="1" x14ac:dyDescent="0.2">
      <c r="B17" s="91" t="s">
        <v>203</v>
      </c>
      <c r="C17" s="86" t="s">
        <v>248</v>
      </c>
      <c r="D17" s="86" t="s">
        <v>252</v>
      </c>
    </row>
    <row r="18" spans="2:4" ht="71.25" x14ac:dyDescent="0.2">
      <c r="B18" s="91" t="s">
        <v>210</v>
      </c>
      <c r="C18" s="92" t="s">
        <v>249</v>
      </c>
      <c r="D18" s="92" t="s">
        <v>250</v>
      </c>
    </row>
    <row r="19" spans="2:4" ht="15" x14ac:dyDescent="0.2">
      <c r="B19" s="85"/>
    </row>
    <row r="20" spans="2:4" ht="15" x14ac:dyDescent="0.2">
      <c r="B20" s="85"/>
    </row>
    <row r="21" spans="2:4" ht="15" x14ac:dyDescent="0.2">
      <c r="B21" s="85"/>
    </row>
    <row r="22" spans="2:4" ht="15" x14ac:dyDescent="0.2">
      <c r="B22" s="85"/>
    </row>
    <row r="23" spans="2:4" ht="15" x14ac:dyDescent="0.2">
      <c r="B23" s="85"/>
    </row>
    <row r="24" spans="2:4" ht="15" x14ac:dyDescent="0.2">
      <c r="B24" s="8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4" t="s">
        <v>127</v>
      </c>
      <c r="B1" s="205"/>
      <c r="C1" s="205"/>
      <c r="D1" s="205"/>
      <c r="E1" s="205"/>
      <c r="F1" s="205"/>
      <c r="G1" s="205"/>
      <c r="H1" s="206"/>
    </row>
    <row r="2" spans="1:8" s="2" customFormat="1" ht="24.75" customHeight="1" x14ac:dyDescent="0.2">
      <c r="A2" s="33" t="s">
        <v>128</v>
      </c>
      <c r="B2" s="203" t="s">
        <v>129</v>
      </c>
      <c r="C2" s="203"/>
      <c r="D2" s="203"/>
      <c r="E2" s="203"/>
      <c r="F2" s="203"/>
      <c r="G2" s="203"/>
    </row>
    <row r="3" spans="1:8" s="3" customFormat="1" ht="51.75" customHeight="1" thickBot="1" x14ac:dyDescent="0.3">
      <c r="A3" s="14" t="s">
        <v>130</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schemas.microsoft.com/office/2006/metadata/properties"/>
    <ds:schemaRef ds:uri="http://www.w3.org/XML/1998/namespace"/>
    <ds:schemaRef ds:uri="http://purl.org/dc/terms/"/>
    <ds:schemaRef ds:uri="bf7a2af0-3c4d-462f-a8c1-eded84cc76a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PRILOG 1 - samo općina </vt:lpstr>
      <vt:lpstr>PRILOG 1 - sve mjere Plana ZŽ</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Ražanac</cp:lastModifiedBy>
  <cp:revision/>
  <cp:lastPrinted>2020-10-14T11:43:25Z</cp:lastPrinted>
  <dcterms:created xsi:type="dcterms:W3CDTF">2010-03-25T12:47:07Z</dcterms:created>
  <dcterms:modified xsi:type="dcterms:W3CDTF">2025-10-20T06:25:57Z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